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2 事前資料\"/>
    </mc:Choice>
  </mc:AlternateContent>
  <bookViews>
    <workbookView xWindow="-45" yWindow="0" windowWidth="13860" windowHeight="8415" tabRatio="770"/>
  </bookViews>
  <sheets>
    <sheet name="表紙・目次" sheetId="1" r:id="rId1"/>
    <sheet name="1" sheetId="2" r:id="rId2"/>
    <sheet name="2" sheetId="5" r:id="rId3"/>
    <sheet name="3" sheetId="7" r:id="rId4"/>
    <sheet name="4" sheetId="8" r:id="rId5"/>
    <sheet name="5" sheetId="9" r:id="rId6"/>
    <sheet name="6" sheetId="10" r:id="rId7"/>
    <sheet name="7" sheetId="12" r:id="rId8"/>
    <sheet name="8" sheetId="23" r:id="rId9"/>
    <sheet name="9" sheetId="13" r:id="rId10"/>
    <sheet name="10" sheetId="32" r:id="rId11"/>
    <sheet name="11" sheetId="15" r:id="rId12"/>
    <sheet name="12" sheetId="24" r:id="rId13"/>
    <sheet name="13" sheetId="25" r:id="rId14"/>
    <sheet name="14" sheetId="27" r:id="rId15"/>
  </sheets>
  <definedNames>
    <definedName name="_xlnm.Print_Area" localSheetId="11">'11'!$A$1:$K$33</definedName>
    <definedName name="_xlnm.Print_Area" localSheetId="12">'12'!$A$1:$AD$39</definedName>
    <definedName name="_xlnm.Print_Area" localSheetId="13">'13'!$A$1:$K$17</definedName>
    <definedName name="_xlnm.Print_Area" localSheetId="14">'14'!$A$1:$K$33</definedName>
  </definedNames>
  <calcPr calcId="162913"/>
</workbook>
</file>

<file path=xl/calcChain.xml><?xml version="1.0" encoding="utf-8"?>
<calcChain xmlns="http://schemas.openxmlformats.org/spreadsheetml/2006/main">
  <c r="B13" i="23" l="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AT9" i="23"/>
  <c r="AT10" i="23" s="1"/>
  <c r="AT11" i="23" s="1"/>
  <c r="AS9" i="23"/>
  <c r="AS10" i="23" s="1"/>
  <c r="AS11" i="23" s="1"/>
  <c r="AR9" i="23"/>
  <c r="AR10" i="23" s="1"/>
  <c r="AR11" i="23" s="1"/>
  <c r="AU7" i="23"/>
  <c r="X2" i="23"/>
  <c r="AL10" i="23" s="1"/>
  <c r="AL11" i="23" s="1"/>
  <c r="B37" i="23" l="1"/>
  <c r="B38" i="23" s="1"/>
  <c r="AB9" i="23"/>
  <c r="AO10" i="23"/>
  <c r="AO11" i="23" s="1"/>
  <c r="T10" i="23"/>
  <c r="T11" i="23" s="1"/>
  <c r="U10" i="23"/>
  <c r="U11" i="23" s="1"/>
  <c r="V10" i="23"/>
  <c r="V11" i="23" s="1"/>
  <c r="W10" i="23"/>
  <c r="W11" i="23" s="1"/>
  <c r="AG9" i="23"/>
  <c r="AA10" i="23"/>
  <c r="AA11" i="23" s="1"/>
  <c r="AL9" i="23"/>
  <c r="AD10" i="23"/>
  <c r="AD11" i="23" s="1"/>
  <c r="R9" i="23"/>
  <c r="AM10" i="23"/>
  <c r="AM11" i="23" s="1"/>
  <c r="AF9" i="23"/>
  <c r="AH9" i="23"/>
  <c r="AI9" i="23"/>
  <c r="AJ9" i="23"/>
  <c r="AB10" i="23"/>
  <c r="AB11" i="23" s="1"/>
  <c r="P9" i="23"/>
  <c r="AM9" i="23"/>
  <c r="AE10" i="23"/>
  <c r="AE11" i="23" s="1"/>
  <c r="S9" i="23"/>
  <c r="AO9" i="23"/>
  <c r="AF10" i="23"/>
  <c r="AF11" i="23" s="1"/>
  <c r="T9" i="23"/>
  <c r="AP9" i="23"/>
  <c r="AG10" i="23"/>
  <c r="AG11" i="23" s="1"/>
  <c r="U9" i="23"/>
  <c r="AQ9" i="23"/>
  <c r="AH10" i="23"/>
  <c r="AH11" i="23" s="1"/>
  <c r="AA9" i="23"/>
  <c r="V9" i="23"/>
  <c r="Q10" i="23"/>
  <c r="Q11" i="23" s="1"/>
  <c r="R10" i="23"/>
  <c r="R11" i="23" s="1"/>
  <c r="S10" i="23"/>
  <c r="S11" i="23" s="1"/>
  <c r="AD9" i="23"/>
  <c r="AE9" i="23"/>
  <c r="AI10" i="23"/>
  <c r="AI11" i="23" s="1"/>
  <c r="W9" i="23"/>
  <c r="AC9" i="23"/>
  <c r="AN9" i="23"/>
  <c r="AK10" i="23"/>
  <c r="AK11" i="23" s="1"/>
  <c r="Z9" i="23"/>
  <c r="AN10" i="23"/>
  <c r="AN11" i="23" s="1"/>
  <c r="AP10" i="23"/>
  <c r="AP11" i="23" s="1"/>
  <c r="AQ10" i="23"/>
  <c r="AQ11" i="23" s="1"/>
  <c r="X10" i="23"/>
  <c r="X11" i="23" s="1"/>
  <c r="Y10" i="23"/>
  <c r="Y11" i="23" s="1"/>
  <c r="Z10" i="23"/>
  <c r="Z11" i="23" s="1"/>
  <c r="AK9" i="23"/>
  <c r="AC10" i="23"/>
  <c r="AC11" i="23" s="1"/>
  <c r="Q9" i="23"/>
  <c r="AJ10" i="23"/>
  <c r="AJ11" i="23" s="1"/>
  <c r="X9" i="23"/>
  <c r="Y9" i="23"/>
  <c r="P10" i="23"/>
  <c r="P11" i="23" s="1"/>
</calcChain>
</file>

<file path=xl/sharedStrings.xml><?xml version="1.0" encoding="utf-8"?>
<sst xmlns="http://schemas.openxmlformats.org/spreadsheetml/2006/main" count="725" uniqueCount="514">
  <si>
    <t>施設の概況</t>
    <rPh sb="0" eb="2">
      <t>シセツ</t>
    </rPh>
    <rPh sb="3" eb="5">
      <t>ガイキョウ</t>
    </rPh>
    <phoneticPr fontId="2"/>
  </si>
  <si>
    <t>健康・生きがい施設　　　（　　　　　　　　　　　）</t>
    <rPh sb="0" eb="2">
      <t>ケンコウ</t>
    </rPh>
    <rPh sb="3" eb="4">
      <t>イ</t>
    </rPh>
    <rPh sb="7" eb="9">
      <t>シセツ</t>
    </rPh>
    <phoneticPr fontId="2"/>
  </si>
  <si>
    <t>　　　　有料老人ホーム</t>
    <rPh sb="4" eb="6">
      <t>ユウリョウ</t>
    </rPh>
    <rPh sb="6" eb="8">
      <t>ロウジン</t>
    </rPh>
    <phoneticPr fontId="2"/>
  </si>
  <si>
    <t>　　　　施設・事業種別</t>
    <rPh sb="4" eb="6">
      <t>シセツ</t>
    </rPh>
    <rPh sb="7" eb="9">
      <t>ジギョウ</t>
    </rPh>
    <rPh sb="9" eb="11">
      <t>シュベツ</t>
    </rPh>
    <phoneticPr fontId="2"/>
  </si>
  <si>
    <t>　　&lt;資料作成上の留意事項&gt;</t>
    <rPh sb="5" eb="8">
      <t>サクセイジョウ</t>
    </rPh>
    <rPh sb="9" eb="11">
      <t>リュウイ</t>
    </rPh>
    <rPh sb="11" eb="13">
      <t>ジコウ</t>
    </rPh>
    <phoneticPr fontId="2"/>
  </si>
  <si>
    <t>・有料老人ホーム事業用土地・建物</t>
    <rPh sb="1" eb="2">
      <t>ユウ</t>
    </rPh>
    <rPh sb="2" eb="3">
      <t>リョウ</t>
    </rPh>
    <rPh sb="3" eb="5">
      <t>ロウジン</t>
    </rPh>
    <rPh sb="8" eb="10">
      <t>ジギョウ</t>
    </rPh>
    <rPh sb="10" eb="11">
      <t>ヨウ</t>
    </rPh>
    <rPh sb="11" eb="13">
      <t>トチ</t>
    </rPh>
    <rPh sb="14" eb="16">
      <t>タテモノ</t>
    </rPh>
    <phoneticPr fontId="2"/>
  </si>
  <si>
    <t>　　　２．「準夜勤」及び「深夜勤」欄については、一人一人の勤務時間を記載すること。ただし、複数勤務の場合でも休憩時間等勤務割が全く同一の場合は、一勤務形態のみ記載してください。</t>
    <rPh sb="56" eb="58">
      <t>ジカン</t>
    </rPh>
    <rPh sb="58" eb="59">
      <t>トウ</t>
    </rPh>
    <rPh sb="59" eb="61">
      <t>キンム</t>
    </rPh>
    <rPh sb="61" eb="62">
      <t>ワリ</t>
    </rPh>
    <rPh sb="63" eb="64">
      <t>マッタ</t>
    </rPh>
    <rPh sb="65" eb="67">
      <t>ドウイツ</t>
    </rPh>
    <rPh sb="68" eb="70">
      <t>バアイ</t>
    </rPh>
    <rPh sb="72" eb="73">
      <t>イチ</t>
    </rPh>
    <rPh sb="73" eb="75">
      <t>キンム</t>
    </rPh>
    <rPh sb="75" eb="77">
      <t>ケイタイ</t>
    </rPh>
    <rPh sb="79" eb="81">
      <t>キサイ</t>
    </rPh>
    <phoneticPr fontId="2"/>
  </si>
  <si>
    <t>職員の研修状況等</t>
    <rPh sb="0" eb="2">
      <t>ショクイン</t>
    </rPh>
    <rPh sb="3" eb="5">
      <t>ケンシュウ</t>
    </rPh>
    <rPh sb="5" eb="7">
      <t>ジョウキョウ</t>
    </rPh>
    <rPh sb="7" eb="8">
      <t>トウ</t>
    </rPh>
    <phoneticPr fontId="2"/>
  </si>
  <si>
    <t>（６）</t>
    <phoneticPr fontId="2"/>
  </si>
  <si>
    <t>施設の管理運営の状況</t>
    <rPh sb="0" eb="2">
      <t>シセツ</t>
    </rPh>
    <rPh sb="3" eb="5">
      <t>カンリ</t>
    </rPh>
    <rPh sb="5" eb="7">
      <t>ウンエイ</t>
    </rPh>
    <rPh sb="8" eb="10">
      <t>ジョウキョウ</t>
    </rPh>
    <phoneticPr fontId="2"/>
  </si>
  <si>
    <t>管理規程の整備</t>
    <rPh sb="0" eb="2">
      <t>カンリ</t>
    </rPh>
    <rPh sb="2" eb="4">
      <t>キテイ</t>
    </rPh>
    <rPh sb="5" eb="7">
      <t>セイビ</t>
    </rPh>
    <phoneticPr fontId="2"/>
  </si>
  <si>
    <t>管理規程</t>
    <rPh sb="0" eb="2">
      <t>カンリ</t>
    </rPh>
    <rPh sb="2" eb="4">
      <t>キテイ</t>
    </rPh>
    <phoneticPr fontId="2"/>
  </si>
  <si>
    <t>（直近改正年月日　　　年　　　月　　　日）</t>
    <rPh sb="1" eb="3">
      <t>チョッキン</t>
    </rPh>
    <rPh sb="3" eb="5">
      <t>カイセイ</t>
    </rPh>
    <rPh sb="5" eb="6">
      <t>ネン</t>
    </rPh>
    <rPh sb="6" eb="7">
      <t>ガツ</t>
    </rPh>
    <rPh sb="7" eb="8">
      <t>ヒ</t>
    </rPh>
    <rPh sb="11" eb="12">
      <t>ネン</t>
    </rPh>
    <rPh sb="15" eb="16">
      <t>ガツ</t>
    </rPh>
    <rPh sb="19" eb="20">
      <t>ヒ</t>
    </rPh>
    <phoneticPr fontId="2"/>
  </si>
  <si>
    <t>　　有　　・　　　無</t>
    <rPh sb="2" eb="3">
      <t>ユウ</t>
    </rPh>
    <rPh sb="9" eb="10">
      <t>ム</t>
    </rPh>
    <phoneticPr fontId="2"/>
  </si>
  <si>
    <t>施　　　設　　　名</t>
    <rPh sb="0" eb="1">
      <t>シ</t>
    </rPh>
    <rPh sb="4" eb="5">
      <t>セツ</t>
    </rPh>
    <rPh sb="8" eb="9">
      <t>メイ</t>
    </rPh>
    <phoneticPr fontId="2"/>
  </si>
  <si>
    <t>資料作成者職氏名</t>
    <rPh sb="2" eb="5">
      <t>サクセイシャ</t>
    </rPh>
    <rPh sb="5" eb="6">
      <t>ショク</t>
    </rPh>
    <rPh sb="6" eb="8">
      <t>シメイ</t>
    </rPh>
    <phoneticPr fontId="2"/>
  </si>
  <si>
    <t>連絡先電話番号</t>
    <rPh sb="0" eb="2">
      <t>レンラク</t>
    </rPh>
    <rPh sb="2" eb="3">
      <t>サキ</t>
    </rPh>
    <rPh sb="3" eb="5">
      <t>デンワ</t>
    </rPh>
    <rPh sb="5" eb="7">
      <t>バンゴウ</t>
    </rPh>
    <phoneticPr fontId="2"/>
  </si>
  <si>
    <t>１　施設の概況</t>
    <rPh sb="5" eb="7">
      <t>ガイキョウ</t>
    </rPh>
    <phoneticPr fontId="2"/>
  </si>
  <si>
    <t>……………………………………………………………………………………………………</t>
    <phoneticPr fontId="2"/>
  </si>
  <si>
    <t>設置主体</t>
    <rPh sb="0" eb="2">
      <t>セッチ</t>
    </rPh>
    <rPh sb="2" eb="4">
      <t>シュタイ</t>
    </rPh>
    <phoneticPr fontId="2"/>
  </si>
  <si>
    <t>人</t>
    <rPh sb="0" eb="1">
      <t>ニン</t>
    </rPh>
    <phoneticPr fontId="2"/>
  </si>
  <si>
    <t>（１）</t>
    <phoneticPr fontId="2"/>
  </si>
  <si>
    <t>土地・建物別</t>
    <rPh sb="0" eb="2">
      <t>トチ</t>
    </rPh>
    <rPh sb="3" eb="6">
      <t>タテモノベツ</t>
    </rPh>
    <phoneticPr fontId="2"/>
  </si>
  <si>
    <t>所在地</t>
    <rPh sb="0" eb="3">
      <t>ショザイチ</t>
    </rPh>
    <phoneticPr fontId="2"/>
  </si>
  <si>
    <t>地目・構造</t>
    <rPh sb="0" eb="2">
      <t>チモク</t>
    </rPh>
    <rPh sb="3" eb="5">
      <t>コウゾウ</t>
    </rPh>
    <phoneticPr fontId="2"/>
  </si>
  <si>
    <t>取得年月日</t>
    <rPh sb="0" eb="2">
      <t>シュトク</t>
    </rPh>
    <rPh sb="2" eb="3">
      <t>ネン</t>
    </rPh>
    <rPh sb="3" eb="4">
      <t>ガツ</t>
    </rPh>
    <rPh sb="4" eb="5">
      <t>ヒ</t>
    </rPh>
    <phoneticPr fontId="2"/>
  </si>
  <si>
    <t>有無</t>
    <rPh sb="0" eb="2">
      <t>ウム</t>
    </rPh>
    <phoneticPr fontId="2"/>
  </si>
  <si>
    <t>提供先</t>
    <rPh sb="0" eb="3">
      <t>テイキョウサキ</t>
    </rPh>
    <phoneticPr fontId="2"/>
  </si>
  <si>
    <t>抵当権等設定年月日</t>
    <rPh sb="0" eb="3">
      <t>テイトウケン</t>
    </rPh>
    <rPh sb="3" eb="4">
      <t>トウ</t>
    </rPh>
    <rPh sb="4" eb="6">
      <t>セッテイ</t>
    </rPh>
    <rPh sb="6" eb="7">
      <t>ネン</t>
    </rPh>
    <rPh sb="7" eb="8">
      <t>ガツ</t>
    </rPh>
    <rPh sb="8" eb="9">
      <t>ヒ</t>
    </rPh>
    <phoneticPr fontId="2"/>
  </si>
  <si>
    <t>担保提供</t>
    <rPh sb="0" eb="2">
      <t>タンポ</t>
    </rPh>
    <rPh sb="2" eb="4">
      <t>テイキョウ</t>
    </rPh>
    <phoneticPr fontId="2"/>
  </si>
  <si>
    <t>＊建物面積は延べ床面積を記載してください。</t>
    <rPh sb="1" eb="3">
      <t>タテモノ</t>
    </rPh>
    <rPh sb="3" eb="5">
      <t>メンセキ</t>
    </rPh>
    <rPh sb="6" eb="7">
      <t>ノ</t>
    </rPh>
    <rPh sb="8" eb="11">
      <t>ユカメンセキ</t>
    </rPh>
    <rPh sb="12" eb="14">
      <t>キサイ</t>
    </rPh>
    <phoneticPr fontId="2"/>
  </si>
  <si>
    <t>（２）</t>
    <phoneticPr fontId="2"/>
  </si>
  <si>
    <t>借入先</t>
    <rPh sb="0" eb="3">
      <t>カリイレサキ</t>
    </rPh>
    <phoneticPr fontId="2"/>
  </si>
  <si>
    <t>契約書有無</t>
    <rPh sb="0" eb="3">
      <t>ケイヤクショ</t>
    </rPh>
    <rPh sb="3" eb="5">
      <t>ウム</t>
    </rPh>
    <phoneticPr fontId="2"/>
  </si>
  <si>
    <t>契約期間</t>
    <rPh sb="0" eb="2">
      <t>ケイヤク</t>
    </rPh>
    <rPh sb="2" eb="4">
      <t>キカン</t>
    </rPh>
    <phoneticPr fontId="2"/>
  </si>
  <si>
    <t>賃借権等設定年月日</t>
    <rPh sb="0" eb="3">
      <t>チンシャクケン</t>
    </rPh>
    <rPh sb="3" eb="4">
      <t>トウ</t>
    </rPh>
    <rPh sb="4" eb="6">
      <t>セッテイ</t>
    </rPh>
    <rPh sb="6" eb="7">
      <t>ネン</t>
    </rPh>
    <rPh sb="7" eb="8">
      <t>ガツ</t>
    </rPh>
    <rPh sb="8" eb="9">
      <t>ヒ</t>
    </rPh>
    <phoneticPr fontId="2"/>
  </si>
  <si>
    <t>賃借料年額（千円）</t>
    <rPh sb="0" eb="3">
      <t>チンシャクリョウ</t>
    </rPh>
    <rPh sb="3" eb="5">
      <t>ネンガク</t>
    </rPh>
    <rPh sb="6" eb="8">
      <t>センエン</t>
    </rPh>
    <phoneticPr fontId="2"/>
  </si>
  <si>
    <t>面　積（㎡）</t>
    <rPh sb="0" eb="1">
      <t>メン</t>
    </rPh>
    <rPh sb="2" eb="3">
      <t>セキ</t>
    </rPh>
    <phoneticPr fontId="2"/>
  </si>
  <si>
    <t>（３）</t>
    <phoneticPr fontId="2"/>
  </si>
  <si>
    <t>建物設備の状況</t>
    <rPh sb="0" eb="2">
      <t>タテモノ</t>
    </rPh>
    <rPh sb="2" eb="4">
      <t>セツビ</t>
    </rPh>
    <rPh sb="5" eb="7">
      <t>ジョウキョウ</t>
    </rPh>
    <phoneticPr fontId="2"/>
  </si>
  <si>
    <t>（１）</t>
    <phoneticPr fontId="2"/>
  </si>
  <si>
    <t>建物</t>
    <rPh sb="0" eb="2">
      <t>タテモノ</t>
    </rPh>
    <phoneticPr fontId="2"/>
  </si>
  <si>
    <t>耐火構造</t>
    <rPh sb="0" eb="2">
      <t>タイカ</t>
    </rPh>
    <rPh sb="2" eb="4">
      <t>コウゾウ</t>
    </rPh>
    <phoneticPr fontId="2"/>
  </si>
  <si>
    <t>準耐火構造</t>
    <rPh sb="0" eb="1">
      <t>ジュン</t>
    </rPh>
    <rPh sb="1" eb="3">
      <t>タイカ</t>
    </rPh>
    <rPh sb="3" eb="5">
      <t>コウゾウ</t>
    </rPh>
    <phoneticPr fontId="2"/>
  </si>
  <si>
    <t>計</t>
    <rPh sb="0" eb="1">
      <t>ケイ</t>
    </rPh>
    <phoneticPr fontId="2"/>
  </si>
  <si>
    <t>㎡</t>
    <phoneticPr fontId="2"/>
  </si>
  <si>
    <t>（　　　　　　　　　）</t>
    <phoneticPr fontId="2"/>
  </si>
  <si>
    <t>（２）</t>
    <phoneticPr fontId="2"/>
  </si>
  <si>
    <t>設備</t>
    <rPh sb="0" eb="2">
      <t>セツビ</t>
    </rPh>
    <phoneticPr fontId="2"/>
  </si>
  <si>
    <t>室数</t>
    <rPh sb="0" eb="2">
      <t>シツスウ</t>
    </rPh>
    <phoneticPr fontId="2"/>
  </si>
  <si>
    <t>一般居室</t>
    <rPh sb="0" eb="2">
      <t>イッパン</t>
    </rPh>
    <rPh sb="2" eb="4">
      <t>キョシツ</t>
    </rPh>
    <phoneticPr fontId="2"/>
  </si>
  <si>
    <t>介護居室</t>
    <rPh sb="0" eb="2">
      <t>カイゴ</t>
    </rPh>
    <rPh sb="2" eb="4">
      <t>キョシツ</t>
    </rPh>
    <phoneticPr fontId="2"/>
  </si>
  <si>
    <t>一時介護室</t>
    <rPh sb="0" eb="2">
      <t>イチジ</t>
    </rPh>
    <rPh sb="2" eb="5">
      <t>カイゴシツ</t>
    </rPh>
    <phoneticPr fontId="2"/>
  </si>
  <si>
    <t>食堂</t>
    <rPh sb="0" eb="2">
      <t>ショクドウ</t>
    </rPh>
    <phoneticPr fontId="2"/>
  </si>
  <si>
    <t>浴室</t>
    <rPh sb="0" eb="2">
      <t>ヨクシツ</t>
    </rPh>
    <phoneticPr fontId="2"/>
  </si>
  <si>
    <t>便所</t>
    <rPh sb="0" eb="2">
      <t>ベンジョ</t>
    </rPh>
    <phoneticPr fontId="2"/>
  </si>
  <si>
    <t>洗面設備</t>
    <rPh sb="0" eb="2">
      <t>センメン</t>
    </rPh>
    <rPh sb="2" eb="4">
      <t>セツビ</t>
    </rPh>
    <phoneticPr fontId="2"/>
  </si>
  <si>
    <t>医務室（健康管理室）</t>
    <rPh sb="0" eb="3">
      <t>イムシツ</t>
    </rPh>
    <rPh sb="4" eb="6">
      <t>ケンコウ</t>
    </rPh>
    <rPh sb="6" eb="9">
      <t>カンリシツ</t>
    </rPh>
    <phoneticPr fontId="2"/>
  </si>
  <si>
    <t>談話室</t>
    <rPh sb="0" eb="3">
      <t>ダンワシツ</t>
    </rPh>
    <phoneticPr fontId="2"/>
  </si>
  <si>
    <t>事務室</t>
    <rPh sb="0" eb="3">
      <t>ジムシツ</t>
    </rPh>
    <phoneticPr fontId="2"/>
  </si>
  <si>
    <t>宿直室</t>
    <rPh sb="0" eb="3">
      <t>シュクチョクシツ</t>
    </rPh>
    <phoneticPr fontId="2"/>
  </si>
  <si>
    <t>汚物処理室</t>
    <rPh sb="0" eb="2">
      <t>オブツ</t>
    </rPh>
    <rPh sb="2" eb="5">
      <t>ショリシツ</t>
    </rPh>
    <phoneticPr fontId="2"/>
  </si>
  <si>
    <t>看護・介護職員室</t>
    <rPh sb="0" eb="2">
      <t>カンゴ</t>
    </rPh>
    <rPh sb="3" eb="5">
      <t>カイゴ</t>
    </rPh>
    <rPh sb="5" eb="8">
      <t>ショクインシツ</t>
    </rPh>
    <phoneticPr fontId="2"/>
  </si>
  <si>
    <t>機能訓練室</t>
    <rPh sb="0" eb="2">
      <t>キノウ</t>
    </rPh>
    <rPh sb="2" eb="4">
      <t>クンレン</t>
    </rPh>
    <rPh sb="4" eb="5">
      <t>シツ</t>
    </rPh>
    <phoneticPr fontId="2"/>
  </si>
  <si>
    <t>室</t>
    <rPh sb="0" eb="1">
      <t>シツ</t>
    </rPh>
    <phoneticPr fontId="2"/>
  </si>
  <si>
    <t>設　備</t>
    <rPh sb="0" eb="1">
      <t>セツ</t>
    </rPh>
    <rPh sb="2" eb="3">
      <t>ソナエ</t>
    </rPh>
    <phoneticPr fontId="2"/>
  </si>
  <si>
    <t>室　数</t>
    <rPh sb="0" eb="1">
      <t>シツ</t>
    </rPh>
    <rPh sb="2" eb="3">
      <t>カズ</t>
    </rPh>
    <phoneticPr fontId="2"/>
  </si>
  <si>
    <t>居室・介護室の状況</t>
    <rPh sb="0" eb="2">
      <t>キョシツ</t>
    </rPh>
    <rPh sb="3" eb="6">
      <t>カイゴシツ</t>
    </rPh>
    <rPh sb="7" eb="9">
      <t>ジョウキョウ</t>
    </rPh>
    <phoneticPr fontId="2"/>
  </si>
  <si>
    <t>居室・介護室</t>
    <rPh sb="0" eb="2">
      <t>キョシツ</t>
    </rPh>
    <rPh sb="3" eb="6">
      <t>カイゴシツ</t>
    </rPh>
    <phoneticPr fontId="2"/>
  </si>
  <si>
    <t>個室</t>
    <rPh sb="0" eb="2">
      <t>コシツ</t>
    </rPh>
    <phoneticPr fontId="2"/>
  </si>
  <si>
    <t>２人以上室</t>
    <rPh sb="1" eb="4">
      <t>ニンイジョウ</t>
    </rPh>
    <rPh sb="4" eb="5">
      <t>シツ</t>
    </rPh>
    <phoneticPr fontId="2"/>
  </si>
  <si>
    <t>避難階段</t>
    <rPh sb="0" eb="2">
      <t>ヒナン</t>
    </rPh>
    <rPh sb="2" eb="4">
      <t>カイダン</t>
    </rPh>
    <phoneticPr fontId="2"/>
  </si>
  <si>
    <t>非常口</t>
    <rPh sb="0" eb="3">
      <t>ヒジョウグチ</t>
    </rPh>
    <phoneticPr fontId="2"/>
  </si>
  <si>
    <t>居室・廊下・階段等の内装材料</t>
    <rPh sb="0" eb="2">
      <t>キョシツ</t>
    </rPh>
    <rPh sb="3" eb="5">
      <t>ロウカ</t>
    </rPh>
    <rPh sb="6" eb="8">
      <t>カイダン</t>
    </rPh>
    <rPh sb="8" eb="9">
      <t>トウ</t>
    </rPh>
    <rPh sb="10" eb="12">
      <t>ナイソウ</t>
    </rPh>
    <rPh sb="12" eb="14">
      <t>ザイリョウ</t>
    </rPh>
    <phoneticPr fontId="2"/>
  </si>
  <si>
    <t>防火扉・防火シャッター</t>
    <rPh sb="0" eb="2">
      <t>ボウカ</t>
    </rPh>
    <rPh sb="2" eb="3">
      <t>トビラ</t>
    </rPh>
    <rPh sb="4" eb="6">
      <t>ボウカ</t>
    </rPh>
    <phoneticPr fontId="2"/>
  </si>
  <si>
    <t>屋内消火栓設備</t>
    <rPh sb="0" eb="2">
      <t>オクナイ</t>
    </rPh>
    <rPh sb="2" eb="5">
      <t>ショウカセン</t>
    </rPh>
    <rPh sb="5" eb="7">
      <t>セツビ</t>
    </rPh>
    <phoneticPr fontId="2"/>
  </si>
  <si>
    <t>屋外消火栓設備</t>
    <rPh sb="0" eb="2">
      <t>オクガイ</t>
    </rPh>
    <rPh sb="2" eb="5">
      <t>ショウカセン</t>
    </rPh>
    <rPh sb="5" eb="7">
      <t>セツビ</t>
    </rPh>
    <phoneticPr fontId="2"/>
  </si>
  <si>
    <t>スプリンクラー設備</t>
    <rPh sb="7" eb="9">
      <t>セツビ</t>
    </rPh>
    <phoneticPr fontId="2"/>
  </si>
  <si>
    <t>漏電火災警報器</t>
    <rPh sb="0" eb="2">
      <t>ロウデン</t>
    </rPh>
    <rPh sb="2" eb="4">
      <t>カサイ</t>
    </rPh>
    <rPh sb="4" eb="7">
      <t>ケイホウキ</t>
    </rPh>
    <phoneticPr fontId="2"/>
  </si>
  <si>
    <t>避難器具（滑り台・救助袋等）</t>
    <rPh sb="0" eb="2">
      <t>ヒナン</t>
    </rPh>
    <rPh sb="2" eb="4">
      <t>キグ</t>
    </rPh>
    <rPh sb="5" eb="6">
      <t>スベ</t>
    </rPh>
    <rPh sb="7" eb="8">
      <t>ダイ</t>
    </rPh>
    <rPh sb="9" eb="12">
      <t>キュウジョブクロ</t>
    </rPh>
    <rPh sb="12" eb="13">
      <t>トウ</t>
    </rPh>
    <phoneticPr fontId="2"/>
  </si>
  <si>
    <t>避難経路図の掲示</t>
    <rPh sb="0" eb="2">
      <t>ヒナン</t>
    </rPh>
    <rPh sb="2" eb="4">
      <t>ケイロ</t>
    </rPh>
    <rPh sb="4" eb="5">
      <t>ズ</t>
    </rPh>
    <rPh sb="6" eb="8">
      <t>ケイジ</t>
    </rPh>
    <phoneticPr fontId="2"/>
  </si>
  <si>
    <t>消防用設備</t>
    <rPh sb="0" eb="3">
      <t>ショウボウヨウ</t>
    </rPh>
    <rPh sb="3" eb="5">
      <t>セツビ</t>
    </rPh>
    <phoneticPr fontId="2"/>
  </si>
  <si>
    <t>（５）</t>
    <phoneticPr fontId="2"/>
  </si>
  <si>
    <t>施設の平面図</t>
    <rPh sb="0" eb="2">
      <t>シセツ</t>
    </rPh>
    <rPh sb="3" eb="6">
      <t>ヘイメンズ</t>
    </rPh>
    <phoneticPr fontId="2"/>
  </si>
  <si>
    <t>・居室（介護室）については、それぞれ定員数と各室の面積を記載してください。</t>
    <rPh sb="1" eb="3">
      <t>キョシツ</t>
    </rPh>
    <rPh sb="4" eb="7">
      <t>カイゴシツ</t>
    </rPh>
    <rPh sb="18" eb="21">
      <t>テイインスウ</t>
    </rPh>
    <rPh sb="22" eb="24">
      <t>カクシツ</t>
    </rPh>
    <rPh sb="25" eb="27">
      <t>メンセキ</t>
    </rPh>
    <rPh sb="28" eb="30">
      <t>キサイ</t>
    </rPh>
    <phoneticPr fontId="2"/>
  </si>
  <si>
    <t>　入居者の状況</t>
    <rPh sb="1" eb="4">
      <t>ニュウキョシャ</t>
    </rPh>
    <rPh sb="5" eb="7">
      <t>ジョウキョウ</t>
    </rPh>
    <phoneticPr fontId="2"/>
  </si>
  <si>
    <t>年度</t>
    <rPh sb="0" eb="2">
      <t>ネンド</t>
    </rPh>
    <phoneticPr fontId="2"/>
  </si>
  <si>
    <t>入居者数</t>
    <rPh sb="0" eb="3">
      <t>ニュウキョシャ</t>
    </rPh>
    <rPh sb="3" eb="4">
      <t>スウ</t>
    </rPh>
    <phoneticPr fontId="2"/>
  </si>
  <si>
    <t>前年度</t>
    <rPh sb="0" eb="3">
      <t>ゼンネンド</t>
    </rPh>
    <phoneticPr fontId="2"/>
  </si>
  <si>
    <t>他施設</t>
    <rPh sb="0" eb="3">
      <t>タシセツ</t>
    </rPh>
    <phoneticPr fontId="2"/>
  </si>
  <si>
    <t>その他</t>
    <rPh sb="2" eb="3">
      <t>タ</t>
    </rPh>
    <phoneticPr fontId="2"/>
  </si>
  <si>
    <t>家　庭</t>
    <rPh sb="0" eb="1">
      <t>イエ</t>
    </rPh>
    <rPh sb="2" eb="3">
      <t>ニワ</t>
    </rPh>
    <phoneticPr fontId="2"/>
  </si>
  <si>
    <t>入　院</t>
    <rPh sb="0" eb="1">
      <t>イリ</t>
    </rPh>
    <rPh sb="2" eb="3">
      <t>イン</t>
    </rPh>
    <phoneticPr fontId="2"/>
  </si>
  <si>
    <t>死　亡</t>
    <rPh sb="0" eb="1">
      <t>シ</t>
    </rPh>
    <rPh sb="2" eb="3">
      <t>ボウ</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</si>
  <si>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</si>
  <si>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</si>
  <si>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</si>
  <si>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</si>
  <si>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</si>
  <si>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</si>
  <si>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</si>
  <si>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合計</t>
    <rPh sb="0" eb="2">
      <t>ゴウケイ</t>
    </rPh>
    <phoneticPr fontId="2"/>
  </si>
  <si>
    <t>自　　立</t>
    <rPh sb="0" eb="1">
      <t>ジ</t>
    </rPh>
    <rPh sb="3" eb="4">
      <t>リツ</t>
    </rPh>
    <phoneticPr fontId="2"/>
  </si>
  <si>
    <t>今年度　　　　（　　月末現在まで）</t>
    <rPh sb="0" eb="3">
      <t>コンネンド</t>
    </rPh>
    <rPh sb="10" eb="11">
      <t>ツキ</t>
    </rPh>
    <rPh sb="11" eb="12">
      <t>マツ</t>
    </rPh>
    <rPh sb="12" eb="14">
      <t>ゲンザイ</t>
    </rPh>
    <phoneticPr fontId="2"/>
  </si>
  <si>
    <t>・今年度分は提出日前々月末日現在までの分を記載してください。</t>
    <rPh sb="1" eb="4">
      <t>コンネンド</t>
    </rPh>
    <rPh sb="4" eb="5">
      <t>ブン</t>
    </rPh>
    <rPh sb="6" eb="9">
      <t>テイシュツビ</t>
    </rPh>
    <rPh sb="9" eb="11">
      <t>マエマエ</t>
    </rPh>
    <rPh sb="11" eb="12">
      <t>ツキ</t>
    </rPh>
    <rPh sb="12" eb="14">
      <t>マツジツ</t>
    </rPh>
    <rPh sb="14" eb="16">
      <t>ゲンザイ</t>
    </rPh>
    <rPh sb="19" eb="20">
      <t>ブン</t>
    </rPh>
    <rPh sb="21" eb="23">
      <t>キサイ</t>
    </rPh>
    <phoneticPr fontId="2"/>
  </si>
  <si>
    <t>・提出日前々月末日現在の状況を記載してください。</t>
    <rPh sb="1" eb="4">
      <t>テイシュツビ</t>
    </rPh>
    <rPh sb="4" eb="6">
      <t>マエマエ</t>
    </rPh>
    <rPh sb="6" eb="7">
      <t>ツキ</t>
    </rPh>
    <rPh sb="7" eb="8">
      <t>マツ</t>
    </rPh>
    <rPh sb="8" eb="11">
      <t>ニチゲンザイ</t>
    </rPh>
    <rPh sb="12" eb="14">
      <t>ジョウキョウ</t>
    </rPh>
    <rPh sb="15" eb="17">
      <t>キサイ</t>
    </rPh>
    <phoneticPr fontId="2"/>
  </si>
  <si>
    <t>（３）</t>
    <phoneticPr fontId="2"/>
  </si>
  <si>
    <t>（　　有　　・　　無　　）</t>
    <rPh sb="3" eb="4">
      <t>ユウ</t>
    </rPh>
    <rPh sb="9" eb="10">
      <t>ム</t>
    </rPh>
    <phoneticPr fontId="2"/>
  </si>
  <si>
    <t>介護職員</t>
    <rPh sb="0" eb="2">
      <t>カイゴ</t>
    </rPh>
    <rPh sb="2" eb="4">
      <t>ショクイン</t>
    </rPh>
    <phoneticPr fontId="2"/>
  </si>
  <si>
    <t>看護職員</t>
    <rPh sb="0" eb="2">
      <t>カンゴ</t>
    </rPh>
    <rPh sb="2" eb="4">
      <t>ショクイン</t>
    </rPh>
    <phoneticPr fontId="2"/>
  </si>
  <si>
    <t>区　分</t>
    <rPh sb="0" eb="1">
      <t>ク</t>
    </rPh>
    <rPh sb="2" eb="3">
      <t>ブン</t>
    </rPh>
    <phoneticPr fontId="2"/>
  </si>
  <si>
    <t>員</t>
    <rPh sb="0" eb="1">
      <t>イン</t>
    </rPh>
    <phoneticPr fontId="2"/>
  </si>
  <si>
    <t>職員の状況</t>
    <rPh sb="0" eb="2">
      <t>ショクイン</t>
    </rPh>
    <rPh sb="3" eb="5">
      <t>ジョウキョウ</t>
    </rPh>
    <phoneticPr fontId="2"/>
  </si>
  <si>
    <t>施　設　長</t>
    <rPh sb="0" eb="1">
      <t>ホドコ</t>
    </rPh>
    <rPh sb="2" eb="3">
      <t>セツ</t>
    </rPh>
    <rPh sb="4" eb="5">
      <t>チョウ</t>
    </rPh>
    <phoneticPr fontId="2"/>
  </si>
  <si>
    <t>事　務　員</t>
    <rPh sb="0" eb="1">
      <t>コト</t>
    </rPh>
    <rPh sb="2" eb="3">
      <t>ツトム</t>
    </rPh>
    <rPh sb="4" eb="5">
      <t>イン</t>
    </rPh>
    <phoneticPr fontId="2"/>
  </si>
  <si>
    <t>　時間</t>
    <rPh sb="1" eb="3">
      <t>ジカン</t>
    </rPh>
    <phoneticPr fontId="2"/>
  </si>
  <si>
    <t>時</t>
    <rPh sb="0" eb="1">
      <t>ジ</t>
    </rPh>
    <phoneticPr fontId="2"/>
  </si>
  <si>
    <t>勤　務　時　間</t>
    <rPh sb="0" eb="1">
      <t>ツトム</t>
    </rPh>
    <rPh sb="2" eb="3">
      <t>ツトム</t>
    </rPh>
    <rPh sb="4" eb="5">
      <t>トキ</t>
    </rPh>
    <rPh sb="6" eb="7">
      <t>アイダ</t>
    </rPh>
    <phoneticPr fontId="2"/>
  </si>
  <si>
    <t>始業</t>
    <rPh sb="0" eb="1">
      <t>ハジメ</t>
    </rPh>
    <rPh sb="1" eb="2">
      <t>ギョウ</t>
    </rPh>
    <phoneticPr fontId="2"/>
  </si>
  <si>
    <t>終業</t>
    <rPh sb="0" eb="1">
      <t>オワリ</t>
    </rPh>
    <rPh sb="1" eb="2">
      <t>ギョウ</t>
    </rPh>
    <phoneticPr fontId="2"/>
  </si>
  <si>
    <t>勤務形態</t>
    <rPh sb="0" eb="2">
      <t>キンム</t>
    </rPh>
    <rPh sb="2" eb="4">
      <t>ケイタイ</t>
    </rPh>
    <phoneticPr fontId="2"/>
  </si>
  <si>
    <t>実働</t>
    <rPh sb="0" eb="1">
      <t>ミ</t>
    </rPh>
    <rPh sb="1" eb="2">
      <t>ドウ</t>
    </rPh>
    <phoneticPr fontId="2"/>
  </si>
  <si>
    <t>休憩</t>
    <rPh sb="0" eb="1">
      <t>キュウ</t>
    </rPh>
    <rPh sb="1" eb="2">
      <t>イコイ</t>
    </rPh>
    <phoneticPr fontId="2"/>
  </si>
  <si>
    <t>時間</t>
    <rPh sb="0" eb="1">
      <t>トキ</t>
    </rPh>
    <rPh sb="1" eb="2">
      <t>アイダ</t>
    </rPh>
    <phoneticPr fontId="2"/>
  </si>
  <si>
    <t>起</t>
    <rPh sb="0" eb="1">
      <t>オ</t>
    </rPh>
    <phoneticPr fontId="2"/>
  </si>
  <si>
    <t>朝</t>
    <rPh sb="0" eb="1">
      <t>アサ</t>
    </rPh>
    <phoneticPr fontId="2"/>
  </si>
  <si>
    <t>ﾘﾊﾋﾞﾘﾃｰｼｮﾝ</t>
    <phoneticPr fontId="2"/>
  </si>
  <si>
    <t>昼</t>
    <rPh sb="0" eb="1">
      <t>ヒル</t>
    </rPh>
    <phoneticPr fontId="2"/>
  </si>
  <si>
    <t>入　　浴</t>
    <rPh sb="0" eb="4">
      <t>ニュウヨク</t>
    </rPh>
    <phoneticPr fontId="2"/>
  </si>
  <si>
    <t>夕</t>
    <rPh sb="0" eb="1">
      <t>ユウ</t>
    </rPh>
    <phoneticPr fontId="2"/>
  </si>
  <si>
    <t>消</t>
    <rPh sb="0" eb="1">
      <t>ケ</t>
    </rPh>
    <phoneticPr fontId="2"/>
  </si>
  <si>
    <t>日</t>
    <rPh sb="0" eb="1">
      <t>ニチ</t>
    </rPh>
    <phoneticPr fontId="2"/>
  </si>
  <si>
    <t xml:space="preserve"> 介護職員の記入例</t>
    <rPh sb="1" eb="3">
      <t>カイゴ</t>
    </rPh>
    <rPh sb="3" eb="4">
      <t>ショク</t>
    </rPh>
    <rPh sb="4" eb="5">
      <t>イン</t>
    </rPh>
    <rPh sb="6" eb="8">
      <t>キニュウ</t>
    </rPh>
    <rPh sb="8" eb="9">
      <t>レイ</t>
    </rPh>
    <phoneticPr fontId="2"/>
  </si>
  <si>
    <t>床</t>
    <rPh sb="0" eb="1">
      <t>トコ</t>
    </rPh>
    <phoneticPr fontId="2"/>
  </si>
  <si>
    <t>食</t>
    <rPh sb="0" eb="1">
      <t>ショク</t>
    </rPh>
    <phoneticPr fontId="2"/>
  </si>
  <si>
    <t>（火、金）</t>
    <rPh sb="1" eb="2">
      <t>カ</t>
    </rPh>
    <rPh sb="3" eb="4">
      <t>キン</t>
    </rPh>
    <phoneticPr fontId="2"/>
  </si>
  <si>
    <t>灯</t>
    <rPh sb="0" eb="1">
      <t>アカ</t>
    </rPh>
    <phoneticPr fontId="2"/>
  </si>
  <si>
    <t>・</t>
    <phoneticPr fontId="2"/>
  </si>
  <si>
    <t>(7:30)</t>
    <phoneticPr fontId="2"/>
  </si>
  <si>
    <t>クラブ</t>
    <phoneticPr fontId="2"/>
  </si>
  <si>
    <t>(18:00)</t>
    <phoneticPr fontId="2"/>
  </si>
  <si>
    <t>課</t>
    <rPh sb="0" eb="1">
      <t>カ</t>
    </rPh>
    <phoneticPr fontId="2"/>
  </si>
  <si>
    <t>洗</t>
    <rPh sb="0" eb="1">
      <t>アラ</t>
    </rPh>
    <phoneticPr fontId="2"/>
  </si>
  <si>
    <t>（月、木、土）</t>
    <rPh sb="1" eb="2">
      <t>ゲツ</t>
    </rPh>
    <rPh sb="3" eb="4">
      <t>モク</t>
    </rPh>
    <rPh sb="5" eb="6">
      <t>ド</t>
    </rPh>
    <phoneticPr fontId="2"/>
  </si>
  <si>
    <t>（月、水、木）</t>
    <rPh sb="1" eb="2">
      <t>ゲツ</t>
    </rPh>
    <rPh sb="3" eb="4">
      <t>スイ</t>
    </rPh>
    <rPh sb="5" eb="6">
      <t>モク</t>
    </rPh>
    <phoneticPr fontId="2"/>
  </si>
  <si>
    <t>就</t>
    <rPh sb="0" eb="1">
      <t>ジュ</t>
    </rPh>
    <phoneticPr fontId="2"/>
  </si>
  <si>
    <t>面</t>
    <rPh sb="0" eb="1">
      <t>メン</t>
    </rPh>
    <phoneticPr fontId="2"/>
  </si>
  <si>
    <t>寝</t>
    <rPh sb="0" eb="1">
      <t>ネ</t>
    </rPh>
    <phoneticPr fontId="2"/>
  </si>
  <si>
    <t>早　番</t>
    <rPh sb="0" eb="1">
      <t>ハヤ</t>
    </rPh>
    <rPh sb="2" eb="3">
      <t>バン</t>
    </rPh>
    <phoneticPr fontId="2"/>
  </si>
  <si>
    <t>(２人)</t>
    <rPh sb="2" eb="3">
      <t>ニン</t>
    </rPh>
    <phoneticPr fontId="2"/>
  </si>
  <si>
    <t>7:00</t>
    <phoneticPr fontId="2"/>
  </si>
  <si>
    <t>1:00</t>
    <phoneticPr fontId="2"/>
  </si>
  <si>
    <t>8:00</t>
    <phoneticPr fontId="2"/>
  </si>
  <si>
    <t>7:30</t>
    <phoneticPr fontId="2"/>
  </si>
  <si>
    <t>15:30</t>
    <phoneticPr fontId="2"/>
  </si>
  <si>
    <t>介</t>
    <rPh sb="0" eb="1">
      <t>カイ</t>
    </rPh>
    <phoneticPr fontId="2"/>
  </si>
  <si>
    <t>平　常</t>
    <rPh sb="0" eb="1">
      <t>ヒラ</t>
    </rPh>
    <rPh sb="2" eb="3">
      <t>ツネ</t>
    </rPh>
    <phoneticPr fontId="2"/>
  </si>
  <si>
    <t>(６人)</t>
    <rPh sb="2" eb="3">
      <t>ニン</t>
    </rPh>
    <phoneticPr fontId="2"/>
  </si>
  <si>
    <t>7:30</t>
    <phoneticPr fontId="2"/>
  </si>
  <si>
    <t>1:00</t>
    <phoneticPr fontId="2"/>
  </si>
  <si>
    <t>8:30</t>
    <phoneticPr fontId="2"/>
  </si>
  <si>
    <t>17:00</t>
    <phoneticPr fontId="2"/>
  </si>
  <si>
    <t>遅　番</t>
    <rPh sb="0" eb="1">
      <t>チ</t>
    </rPh>
    <rPh sb="2" eb="3">
      <t>バン</t>
    </rPh>
    <phoneticPr fontId="2"/>
  </si>
  <si>
    <t>7:00</t>
    <phoneticPr fontId="2"/>
  </si>
  <si>
    <t>1:00</t>
    <phoneticPr fontId="2"/>
  </si>
  <si>
    <t>8:00</t>
    <phoneticPr fontId="2"/>
  </si>
  <si>
    <t>11:30</t>
    <phoneticPr fontId="2"/>
  </si>
  <si>
    <t>19:30</t>
    <phoneticPr fontId="2"/>
  </si>
  <si>
    <t>護</t>
    <rPh sb="0" eb="1">
      <t>ゴ</t>
    </rPh>
    <phoneticPr fontId="2"/>
  </si>
  <si>
    <t>準夜勤</t>
    <rPh sb="0" eb="3">
      <t>ジュンヤキン</t>
    </rPh>
    <phoneticPr fontId="2"/>
  </si>
  <si>
    <t>6:30</t>
    <phoneticPr fontId="2"/>
  </si>
  <si>
    <t>1:00</t>
    <phoneticPr fontId="2"/>
  </si>
  <si>
    <t>7:30</t>
    <phoneticPr fontId="2"/>
  </si>
  <si>
    <t>16:30</t>
    <phoneticPr fontId="2"/>
  </si>
  <si>
    <t>24:00</t>
    <phoneticPr fontId="2"/>
  </si>
  <si>
    <t>職</t>
    <rPh sb="0" eb="1">
      <t>ショク</t>
    </rPh>
    <phoneticPr fontId="2"/>
  </si>
  <si>
    <t>(１人)</t>
    <rPh sb="2" eb="3">
      <t>ニン</t>
    </rPh>
    <phoneticPr fontId="2"/>
  </si>
  <si>
    <t>・引継時間</t>
    <rPh sb="1" eb="3">
      <t>ヒキツギ</t>
    </rPh>
    <rPh sb="3" eb="5">
      <t>ジカン</t>
    </rPh>
    <phoneticPr fontId="2"/>
  </si>
  <si>
    <t>　</t>
    <phoneticPr fontId="2"/>
  </si>
  <si>
    <t>（朝）</t>
    <rPh sb="1" eb="2">
      <t>アサ</t>
    </rPh>
    <phoneticPr fontId="2"/>
  </si>
  <si>
    <t>時</t>
    <rPh sb="0" eb="1">
      <t>トキ</t>
    </rPh>
    <phoneticPr fontId="2"/>
  </si>
  <si>
    <t>分</t>
    <rPh sb="0" eb="1">
      <t>フン</t>
    </rPh>
    <phoneticPr fontId="2"/>
  </si>
  <si>
    <t>深夜勤</t>
    <rPh sb="0" eb="3">
      <t>シンヤキン</t>
    </rPh>
    <phoneticPr fontId="2"/>
  </si>
  <si>
    <t>（夕）</t>
    <rPh sb="1" eb="2">
      <t>ユウ</t>
    </rPh>
    <phoneticPr fontId="2"/>
  </si>
  <si>
    <t>7:30</t>
    <phoneticPr fontId="2"/>
  </si>
  <si>
    <t>1:00</t>
    <phoneticPr fontId="2"/>
  </si>
  <si>
    <t>8:30</t>
    <phoneticPr fontId="2"/>
  </si>
  <si>
    <t>0:00</t>
    <phoneticPr fontId="2"/>
  </si>
  <si>
    <t>生活相談員</t>
    <rPh sb="0" eb="2">
      <t>セイカツ</t>
    </rPh>
    <rPh sb="2" eb="4">
      <t>ソウダン</t>
    </rPh>
    <rPh sb="4" eb="5">
      <t>イン</t>
    </rPh>
    <phoneticPr fontId="2"/>
  </si>
  <si>
    <t>看護職員</t>
    <rPh sb="0" eb="1">
      <t>ミ</t>
    </rPh>
    <rPh sb="1" eb="2">
      <t>マモル</t>
    </rPh>
    <rPh sb="2" eb="4">
      <t>ショクイン</t>
    </rPh>
    <phoneticPr fontId="2"/>
  </si>
  <si>
    <t>栄　養　士</t>
    <rPh sb="0" eb="1">
      <t>エイ</t>
    </rPh>
    <rPh sb="2" eb="3">
      <t>マモル</t>
    </rPh>
    <rPh sb="4" eb="5">
      <t>シ</t>
    </rPh>
    <phoneticPr fontId="2"/>
  </si>
  <si>
    <t>調　理　員</t>
    <rPh sb="0" eb="1">
      <t>チョウ</t>
    </rPh>
    <rPh sb="2" eb="3">
      <t>リ</t>
    </rPh>
    <rPh sb="4" eb="5">
      <t>イン</t>
    </rPh>
    <phoneticPr fontId="2"/>
  </si>
  <si>
    <t>そ　の　他</t>
    <rPh sb="4" eb="5">
      <t>タ</t>
    </rPh>
    <phoneticPr fontId="2"/>
  </si>
  <si>
    <t xml:space="preserve"> 　＜１日の勤務形態及び業務内容＞</t>
    <rPh sb="4" eb="5">
      <t>ニチ</t>
    </rPh>
    <rPh sb="6" eb="8">
      <t>キンム</t>
    </rPh>
    <rPh sb="8" eb="10">
      <t>ケイタイ</t>
    </rPh>
    <rPh sb="10" eb="11">
      <t>オヨ</t>
    </rPh>
    <rPh sb="12" eb="14">
      <t>ギョウム</t>
    </rPh>
    <rPh sb="14" eb="16">
      <t>ナイヨウ</t>
    </rPh>
    <phoneticPr fontId="2"/>
  </si>
  <si>
    <t>避難訓練</t>
    <rPh sb="0" eb="2">
      <t>ヒナン</t>
    </rPh>
    <rPh sb="2" eb="4">
      <t>クンレン</t>
    </rPh>
    <phoneticPr fontId="2"/>
  </si>
  <si>
    <t>通報訓練</t>
    <rPh sb="0" eb="2">
      <t>ツウホウ</t>
    </rPh>
    <rPh sb="2" eb="4">
      <t>クンレン</t>
    </rPh>
    <phoneticPr fontId="2"/>
  </si>
  <si>
    <t>消火訓練</t>
    <rPh sb="0" eb="2">
      <t>ショウカ</t>
    </rPh>
    <rPh sb="2" eb="4">
      <t>クンレン</t>
    </rPh>
    <phoneticPr fontId="2"/>
  </si>
  <si>
    <t>設備名</t>
    <rPh sb="0" eb="2">
      <t>セツビ</t>
    </rPh>
    <rPh sb="2" eb="3">
      <t>メイ</t>
    </rPh>
    <phoneticPr fontId="2"/>
  </si>
  <si>
    <t>点検者職氏名</t>
    <rPh sb="0" eb="2">
      <t>テンケン</t>
    </rPh>
    <rPh sb="2" eb="3">
      <t>シャ</t>
    </rPh>
    <rPh sb="3" eb="4">
      <t>ショク</t>
    </rPh>
    <rPh sb="4" eb="6">
      <t>シメイ</t>
    </rPh>
    <phoneticPr fontId="2"/>
  </si>
  <si>
    <t>診療科目</t>
    <rPh sb="0" eb="2">
      <t>シンリョウ</t>
    </rPh>
    <rPh sb="2" eb="4">
      <t>カモク</t>
    </rPh>
    <phoneticPr fontId="2"/>
  </si>
  <si>
    <t>運営懇談会の状況</t>
    <rPh sb="0" eb="2">
      <t>ウンエイ</t>
    </rPh>
    <rPh sb="2" eb="5">
      <t>コンダンカイ</t>
    </rPh>
    <rPh sb="6" eb="8">
      <t>ジョウキョウ</t>
    </rPh>
    <phoneticPr fontId="2"/>
  </si>
  <si>
    <t>①運営懇談会の設置</t>
    <rPh sb="1" eb="3">
      <t>ウンエイ</t>
    </rPh>
    <rPh sb="3" eb="6">
      <t>コンダンカイ</t>
    </rPh>
    <rPh sb="7" eb="9">
      <t>セッチ</t>
    </rPh>
    <phoneticPr fontId="2"/>
  </si>
  <si>
    <t>入居者預かり金等の状況（提出直近前々月末現在）</t>
    <rPh sb="0" eb="3">
      <t>ニュウキョシャ</t>
    </rPh>
    <rPh sb="3" eb="4">
      <t>アズ</t>
    </rPh>
    <rPh sb="6" eb="7">
      <t>キン</t>
    </rPh>
    <rPh sb="7" eb="8">
      <t>トウ</t>
    </rPh>
    <rPh sb="9" eb="11">
      <t>ジョウキョウ</t>
    </rPh>
    <rPh sb="12" eb="14">
      <t>テイシュツ</t>
    </rPh>
    <rPh sb="14" eb="16">
      <t>チョッキン</t>
    </rPh>
    <rPh sb="16" eb="19">
      <t>ゼンゼンゲツ</t>
    </rPh>
    <rPh sb="19" eb="20">
      <t>マツ</t>
    </rPh>
    <rPh sb="20" eb="22">
      <t>ゲンザイ</t>
    </rPh>
    <phoneticPr fontId="2"/>
  </si>
  <si>
    <t>個　人　別</t>
    <rPh sb="0" eb="1">
      <t>コ</t>
    </rPh>
    <rPh sb="2" eb="3">
      <t>ジン</t>
    </rPh>
    <rPh sb="4" eb="5">
      <t>ベツ</t>
    </rPh>
    <phoneticPr fontId="2"/>
  </si>
  <si>
    <t>保管場所</t>
    <rPh sb="0" eb="2">
      <t>ホカン</t>
    </rPh>
    <rPh sb="2" eb="4">
      <t>バショ</t>
    </rPh>
    <phoneticPr fontId="2"/>
  </si>
  <si>
    <t>職　名</t>
    <rPh sb="0" eb="1">
      <t>ショク</t>
    </rPh>
    <rPh sb="2" eb="3">
      <t>メイ</t>
    </rPh>
    <phoneticPr fontId="2"/>
  </si>
  <si>
    <t>資産の状況</t>
    <rPh sb="0" eb="2">
      <t>シサン</t>
    </rPh>
    <rPh sb="3" eb="5">
      <t>ジョウキョウ</t>
    </rPh>
    <phoneticPr fontId="2"/>
  </si>
  <si>
    <t>（　　　　　　　　　　）</t>
    <phoneticPr fontId="2"/>
  </si>
  <si>
    <t>機能訓練
指導員</t>
    <rPh sb="0" eb="2">
      <t>キノウ</t>
    </rPh>
    <rPh sb="2" eb="4">
      <t>クンレン</t>
    </rPh>
    <rPh sb="5" eb="8">
      <t>シドウイン</t>
    </rPh>
    <phoneticPr fontId="2"/>
  </si>
  <si>
    <t>洗濯室</t>
    <rPh sb="0" eb="2">
      <t>センタク</t>
    </rPh>
    <rPh sb="2" eb="3">
      <t>シツ</t>
    </rPh>
    <phoneticPr fontId="2"/>
  </si>
  <si>
    <t>・避難空地の場所を併せて記載してください。</t>
    <rPh sb="1" eb="3">
      <t>ヒナン</t>
    </rPh>
    <rPh sb="3" eb="5">
      <t>クウチ</t>
    </rPh>
    <rPh sb="6" eb="8">
      <t>バショ</t>
    </rPh>
    <rPh sb="9" eb="10">
      <t>アワ</t>
    </rPh>
    <rPh sb="12" eb="14">
      <t>キサイ</t>
    </rPh>
    <phoneticPr fontId="2"/>
  </si>
  <si>
    <t>退居者数</t>
    <rPh sb="0" eb="2">
      <t>タイキョ</t>
    </rPh>
    <rPh sb="2" eb="3">
      <t>シャ</t>
    </rPh>
    <rPh sb="3" eb="4">
      <t>スウ</t>
    </rPh>
    <phoneticPr fontId="2"/>
  </si>
  <si>
    <t>退居先等内訳</t>
    <rPh sb="0" eb="2">
      <t>タイキョ</t>
    </rPh>
    <rPh sb="2" eb="3">
      <t>サキ</t>
    </rPh>
    <rPh sb="3" eb="4">
      <t>トウ</t>
    </rPh>
    <rPh sb="4" eb="6">
      <t>ウチワケ</t>
    </rPh>
    <phoneticPr fontId="2"/>
  </si>
  <si>
    <t>入居者・身元引受人等の名簿の整備</t>
    <rPh sb="0" eb="3">
      <t>ニュウキョシャ</t>
    </rPh>
    <rPh sb="4" eb="6">
      <t>ミモト</t>
    </rPh>
    <rPh sb="6" eb="9">
      <t>ヒキウケニン</t>
    </rPh>
    <rPh sb="9" eb="10">
      <t>トウ</t>
    </rPh>
    <rPh sb="11" eb="13">
      <t>メイボ</t>
    </rPh>
    <rPh sb="14" eb="16">
      <t>セイビ</t>
    </rPh>
    <phoneticPr fontId="2"/>
  </si>
  <si>
    <t>　１．作成基準日は、特に指示がない限り、本資料提出の前々月末現在としてください。</t>
    <rPh sb="3" eb="5">
      <t>サクセイ</t>
    </rPh>
    <rPh sb="5" eb="8">
      <t>キジュンビ</t>
    </rPh>
    <rPh sb="10" eb="11">
      <t>トク</t>
    </rPh>
    <rPh sb="12" eb="14">
      <t>シジ</t>
    </rPh>
    <rPh sb="17" eb="18">
      <t>カギ</t>
    </rPh>
    <rPh sb="20" eb="21">
      <t>ホン</t>
    </rPh>
    <rPh sb="23" eb="25">
      <t>テイシュツ</t>
    </rPh>
    <rPh sb="26" eb="29">
      <t>ゼンゼンゲツ</t>
    </rPh>
    <rPh sb="29" eb="30">
      <t>マツ</t>
    </rPh>
    <rPh sb="30" eb="32">
      <t>ゲンザイ</t>
    </rPh>
    <phoneticPr fontId="2"/>
  </si>
  <si>
    <t>　２．１ページだけで記載できず、複数ページになる場合は、それぞれのページに枝番</t>
    <rPh sb="10" eb="12">
      <t>キサイ</t>
    </rPh>
    <rPh sb="16" eb="18">
      <t>フクスウ</t>
    </rPh>
    <rPh sb="24" eb="26">
      <t>バアイ</t>
    </rPh>
    <rPh sb="37" eb="39">
      <t>エダバン</t>
    </rPh>
    <phoneticPr fontId="2"/>
  </si>
  <si>
    <t>　３．様式と同じ内容の既製の資料があれば、適宜補整の上、そのコピーを添付しても</t>
    <rPh sb="3" eb="5">
      <t>ヨウシキ</t>
    </rPh>
    <rPh sb="6" eb="7">
      <t>オナ</t>
    </rPh>
    <rPh sb="8" eb="10">
      <t>ナイヨウ</t>
    </rPh>
    <rPh sb="11" eb="13">
      <t>キセイ</t>
    </rPh>
    <rPh sb="14" eb="16">
      <t>シリョウ</t>
    </rPh>
    <rPh sb="21" eb="23">
      <t>テキギ</t>
    </rPh>
    <rPh sb="23" eb="25">
      <t>ホセイ</t>
    </rPh>
    <rPh sb="26" eb="27">
      <t>ウエ</t>
    </rPh>
    <rPh sb="34" eb="36">
      <t>テンプ</t>
    </rPh>
    <phoneticPr fontId="2"/>
  </si>
  <si>
    <t>　　差し支えありません。</t>
    <rPh sb="2" eb="3">
      <t>サ</t>
    </rPh>
    <rPh sb="4" eb="5">
      <t>ツカ</t>
    </rPh>
    <phoneticPr fontId="2"/>
  </si>
  <si>
    <t>　　　ただし、その場合はコピー下部に、本資料様式のページ番号を記載してください。</t>
    <rPh sb="9" eb="11">
      <t>バアイ</t>
    </rPh>
    <rPh sb="15" eb="17">
      <t>カブ</t>
    </rPh>
    <rPh sb="19" eb="20">
      <t>ホン</t>
    </rPh>
    <rPh sb="22" eb="24">
      <t>ヨウシキ</t>
    </rPh>
    <phoneticPr fontId="2"/>
  </si>
  <si>
    <t>　　を記載してください。（１－１、１－２等）</t>
    <rPh sb="3" eb="5">
      <t>キサイ</t>
    </rPh>
    <rPh sb="20" eb="21">
      <t>トウ</t>
    </rPh>
    <phoneticPr fontId="2"/>
  </si>
  <si>
    <t>・既存のパンフレット等の平面図があれば、それに下記事項を追記して提出しても結構です。</t>
    <rPh sb="1" eb="3">
      <t>キゾン</t>
    </rPh>
    <rPh sb="10" eb="11">
      <t>トウ</t>
    </rPh>
    <rPh sb="12" eb="15">
      <t>ヘイメンズ</t>
    </rPh>
    <rPh sb="23" eb="25">
      <t>カキ</t>
    </rPh>
    <rPh sb="25" eb="27">
      <t>ジコウ</t>
    </rPh>
    <rPh sb="28" eb="30">
      <t>ツイキ</t>
    </rPh>
    <rPh sb="32" eb="34">
      <t>テイシュツ</t>
    </rPh>
    <rPh sb="37" eb="39">
      <t>ケッコウ</t>
    </rPh>
    <phoneticPr fontId="2"/>
  </si>
  <si>
    <t>入居定員</t>
    <rPh sb="0" eb="2">
      <t>ニュウキョ</t>
    </rPh>
    <rPh sb="2" eb="4">
      <t>テイイン</t>
    </rPh>
    <phoneticPr fontId="2"/>
  </si>
  <si>
    <t>（2）</t>
    <phoneticPr fontId="2"/>
  </si>
  <si>
    <t>（3）</t>
    <phoneticPr fontId="2"/>
  </si>
  <si>
    <t>管理者氏名</t>
    <rPh sb="0" eb="3">
      <t>カンリシャ</t>
    </rPh>
    <rPh sb="3" eb="5">
      <t>シメイ</t>
    </rPh>
    <phoneticPr fontId="2"/>
  </si>
  <si>
    <t>近隣に設置されている介護サービス事業所の情報提供</t>
    <rPh sb="0" eb="2">
      <t>キンリン</t>
    </rPh>
    <rPh sb="3" eb="5">
      <t>セッチ</t>
    </rPh>
    <rPh sb="10" eb="12">
      <t>カイゴ</t>
    </rPh>
    <rPh sb="16" eb="19">
      <t>ジギョウショ</t>
    </rPh>
    <rPh sb="20" eb="22">
      <t>ジョウホウ</t>
    </rPh>
    <rPh sb="22" eb="24">
      <t>テイキョウ</t>
    </rPh>
    <phoneticPr fontId="2"/>
  </si>
  <si>
    <t>　　有　・　無　</t>
    <rPh sb="2" eb="3">
      <t>ウ</t>
    </rPh>
    <rPh sb="6" eb="7">
      <t>ム</t>
    </rPh>
    <phoneticPr fontId="2"/>
  </si>
  <si>
    <t>職員の配置状況</t>
    <rPh sb="0" eb="2">
      <t>ショクイン</t>
    </rPh>
    <rPh sb="3" eb="5">
      <t>ハイチ</t>
    </rPh>
    <rPh sb="5" eb="7">
      <t>ジョウキョウ</t>
    </rPh>
    <phoneticPr fontId="2"/>
  </si>
  <si>
    <t>職　種</t>
    <rPh sb="0" eb="1">
      <t>ショク</t>
    </rPh>
    <rPh sb="2" eb="3">
      <t>タネ</t>
    </rPh>
    <phoneticPr fontId="2"/>
  </si>
  <si>
    <t>氏　名</t>
    <rPh sb="0" eb="1">
      <t>シ</t>
    </rPh>
    <rPh sb="2" eb="3">
      <t>メイ</t>
    </rPh>
    <phoneticPr fontId="2"/>
  </si>
  <si>
    <t>資格名称</t>
    <rPh sb="0" eb="2">
      <t>シカク</t>
    </rPh>
    <rPh sb="2" eb="4">
      <t>メイショウ</t>
    </rPh>
    <phoneticPr fontId="2"/>
  </si>
  <si>
    <t>採用年月日</t>
    <rPh sb="0" eb="2">
      <t>サイヨウ</t>
    </rPh>
    <rPh sb="2" eb="5">
      <t>ネンガッピ</t>
    </rPh>
    <phoneticPr fontId="2"/>
  </si>
  <si>
    <t>常勤</t>
    <rPh sb="0" eb="2">
      <t>ジョウキン</t>
    </rPh>
    <phoneticPr fontId="2"/>
  </si>
  <si>
    <t>非常勤</t>
    <rPh sb="0" eb="3">
      <t>ヒジョウキン</t>
    </rPh>
    <phoneticPr fontId="2"/>
  </si>
  <si>
    <t>常勤換算
人　　　数</t>
    <rPh sb="0" eb="2">
      <t>ジョウキン</t>
    </rPh>
    <rPh sb="2" eb="4">
      <t>カンサン</t>
    </rPh>
    <rPh sb="5" eb="6">
      <t>ヒト</t>
    </rPh>
    <rPh sb="9" eb="10">
      <t>カズ</t>
    </rPh>
    <phoneticPr fontId="2"/>
  </si>
  <si>
    <t>同一法人内の
介護保険事業所等
との兼務の有無</t>
    <rPh sb="0" eb="2">
      <t>ドウイツ</t>
    </rPh>
    <rPh sb="2" eb="4">
      <t>ホウジン</t>
    </rPh>
    <rPh sb="4" eb="5">
      <t>ナイ</t>
    </rPh>
    <rPh sb="7" eb="9">
      <t>カイゴ</t>
    </rPh>
    <rPh sb="9" eb="11">
      <t>ホケン</t>
    </rPh>
    <rPh sb="11" eb="14">
      <t>ジギョウショ</t>
    </rPh>
    <rPh sb="14" eb="15">
      <t>トウ</t>
    </rPh>
    <rPh sb="18" eb="20">
      <t>ケンム</t>
    </rPh>
    <rPh sb="21" eb="23">
      <t>ウム</t>
    </rPh>
    <phoneticPr fontId="2"/>
  </si>
  <si>
    <t>専従</t>
    <rPh sb="0" eb="2">
      <t>センジュウ</t>
    </rPh>
    <phoneticPr fontId="2"/>
  </si>
  <si>
    <t>非専従</t>
    <rPh sb="0" eb="3">
      <t>ヒセンジュウ</t>
    </rPh>
    <phoneticPr fontId="2"/>
  </si>
  <si>
    <t>有　・　無</t>
    <rPh sb="0" eb="1">
      <t>ア</t>
    </rPh>
    <rPh sb="4" eb="5">
      <t>ナ</t>
    </rPh>
    <phoneticPr fontId="2"/>
  </si>
  <si>
    <t>合　計</t>
    <rPh sb="0" eb="1">
      <t>ゴウ</t>
    </rPh>
    <rPh sb="2" eb="3">
      <t>ケイ</t>
    </rPh>
    <phoneticPr fontId="2"/>
  </si>
  <si>
    <t>夜勤を行う職員の状況（宿直を除く）</t>
    <rPh sb="0" eb="2">
      <t>ヤキン</t>
    </rPh>
    <rPh sb="3" eb="4">
      <t>オコナ</t>
    </rPh>
    <rPh sb="5" eb="7">
      <t>ショクイン</t>
    </rPh>
    <rPh sb="8" eb="10">
      <t>ジョウキョウ</t>
    </rPh>
    <rPh sb="11" eb="13">
      <t>シュクチョク</t>
    </rPh>
    <rPh sb="14" eb="15">
      <t>ノゾ</t>
    </rPh>
    <phoneticPr fontId="2"/>
  </si>
  <si>
    <t>職種</t>
    <rPh sb="0" eb="2">
      <t>ショクシュ</t>
    </rPh>
    <phoneticPr fontId="2"/>
  </si>
  <si>
    <t>夜勤時間帯</t>
    <rPh sb="0" eb="2">
      <t>ヤキン</t>
    </rPh>
    <rPh sb="2" eb="5">
      <t>ジカンタイ</t>
    </rPh>
    <phoneticPr fontId="2"/>
  </si>
  <si>
    <t>夜勤時間帯平均人数</t>
    <rPh sb="0" eb="2">
      <t>ヤキン</t>
    </rPh>
    <rPh sb="2" eb="4">
      <t>ジカン</t>
    </rPh>
    <rPh sb="4" eb="5">
      <t>オビ</t>
    </rPh>
    <rPh sb="5" eb="7">
      <t>ヘイキン</t>
    </rPh>
    <rPh sb="7" eb="9">
      <t>ニンズウ</t>
    </rPh>
    <phoneticPr fontId="2"/>
  </si>
  <si>
    <t>夜勤時間帯最小時人数
（休憩者等を除く）</t>
    <rPh sb="0" eb="2">
      <t>ヤキン</t>
    </rPh>
    <rPh sb="2" eb="5">
      <t>ジカンタイ</t>
    </rPh>
    <rPh sb="5" eb="8">
      <t>サイショウジ</t>
    </rPh>
    <rPh sb="8" eb="10">
      <t>ニンズウ</t>
    </rPh>
    <rPh sb="12" eb="14">
      <t>キュウケイ</t>
    </rPh>
    <rPh sb="14" eb="15">
      <t>モノ</t>
    </rPh>
    <rPh sb="15" eb="16">
      <t>トウ</t>
    </rPh>
    <rPh sb="17" eb="18">
      <t>ノゾ</t>
    </rPh>
    <phoneticPr fontId="2"/>
  </si>
  <si>
    <t>　　　時　～　　　　時</t>
    <rPh sb="3" eb="4">
      <t>ジ</t>
    </rPh>
    <rPh sb="10" eb="11">
      <t>ジ</t>
    </rPh>
    <phoneticPr fontId="2"/>
  </si>
  <si>
    <t>その他従業者</t>
    <rPh sb="2" eb="3">
      <t>タ</t>
    </rPh>
    <rPh sb="3" eb="6">
      <t>ジュウギョウシャ</t>
    </rPh>
    <phoneticPr fontId="2"/>
  </si>
  <si>
    <t>宿直の状況</t>
    <rPh sb="0" eb="2">
      <t>シュクチョク</t>
    </rPh>
    <rPh sb="3" eb="5">
      <t>ジョウキョウ</t>
    </rPh>
    <phoneticPr fontId="2"/>
  </si>
  <si>
    <t>宿直人員</t>
    <rPh sb="0" eb="2">
      <t>シュクチョク</t>
    </rPh>
    <rPh sb="2" eb="4">
      <t>ジンイン</t>
    </rPh>
    <phoneticPr fontId="2"/>
  </si>
  <si>
    <t>宿直勤務時間帯</t>
    <rPh sb="0" eb="2">
      <t>シュクチョク</t>
    </rPh>
    <rPh sb="2" eb="4">
      <t>キンム</t>
    </rPh>
    <rPh sb="4" eb="7">
      <t>ジカンタイ</t>
    </rPh>
    <phoneticPr fontId="2"/>
  </si>
  <si>
    <t>宿直場所</t>
    <rPh sb="0" eb="2">
      <t>シュクチョク</t>
    </rPh>
    <rPh sb="2" eb="4">
      <t>バショ</t>
    </rPh>
    <phoneticPr fontId="2"/>
  </si>
  <si>
    <t>巡回時間・点検内容等</t>
    <rPh sb="0" eb="2">
      <t>ジュンカイ</t>
    </rPh>
    <rPh sb="2" eb="4">
      <t>ジカン</t>
    </rPh>
    <rPh sb="5" eb="7">
      <t>テンケン</t>
    </rPh>
    <rPh sb="7" eb="9">
      <t>ナイヨウ</t>
    </rPh>
    <rPh sb="9" eb="10">
      <t>トウ</t>
    </rPh>
    <phoneticPr fontId="2"/>
  </si>
  <si>
    <t>人</t>
    <rPh sb="0" eb="1">
      <t>ヒト</t>
    </rPh>
    <phoneticPr fontId="2"/>
  </si>
  <si>
    <t>（注１）職種欄については、管理者、介護職員、看護職員、生活相談員、栄養士、調理員、事務員など、有料老人ホームの職務内容に応じて記載してください。</t>
    <rPh sb="1" eb="2">
      <t>チュウ</t>
    </rPh>
    <rPh sb="4" eb="6">
      <t>ショクシュ</t>
    </rPh>
    <rPh sb="6" eb="7">
      <t>ラン</t>
    </rPh>
    <rPh sb="13" eb="16">
      <t>カンリシャ</t>
    </rPh>
    <rPh sb="17" eb="19">
      <t>カイゴ</t>
    </rPh>
    <rPh sb="19" eb="21">
      <t>ショクイン</t>
    </rPh>
    <rPh sb="22" eb="24">
      <t>カンゴ</t>
    </rPh>
    <rPh sb="24" eb="26">
      <t>ショクイン</t>
    </rPh>
    <rPh sb="27" eb="29">
      <t>セイカツ</t>
    </rPh>
    <rPh sb="29" eb="32">
      <t>ソウダンイン</t>
    </rPh>
    <rPh sb="33" eb="36">
      <t>エイヨウシ</t>
    </rPh>
    <rPh sb="37" eb="40">
      <t>チョウリイン</t>
    </rPh>
    <rPh sb="41" eb="44">
      <t>ジムイン</t>
    </rPh>
    <rPh sb="47" eb="49">
      <t>ユウリョウ</t>
    </rPh>
    <rPh sb="49" eb="51">
      <t>ロウジン</t>
    </rPh>
    <rPh sb="55" eb="57">
      <t>ショクム</t>
    </rPh>
    <rPh sb="57" eb="59">
      <t>ナイヨウ</t>
    </rPh>
    <rPh sb="60" eb="61">
      <t>オウ</t>
    </rPh>
    <rPh sb="63" eb="65">
      <t>キサイ</t>
    </rPh>
    <phoneticPr fontId="2"/>
  </si>
  <si>
    <t>（注２）有料老人ホームの業務と介護保険事業所等の業務を兼務する場合、それぞれの業務時間帯を明確に区分する必要があるため、常勤換算人数には有料老人ホームの職員として従事する時間帯の分のみ記載し、介護保険事業所等の職員として従事する時間帯の分は除いてください。</t>
    <rPh sb="1" eb="2">
      <t>チュウ</t>
    </rPh>
    <rPh sb="4" eb="6">
      <t>ユウリョウ</t>
    </rPh>
    <rPh sb="6" eb="8">
      <t>ロウジン</t>
    </rPh>
    <rPh sb="12" eb="14">
      <t>ギョウム</t>
    </rPh>
    <rPh sb="15" eb="17">
      <t>カイゴ</t>
    </rPh>
    <rPh sb="17" eb="19">
      <t>ホケン</t>
    </rPh>
    <rPh sb="19" eb="22">
      <t>ジギョウショ</t>
    </rPh>
    <rPh sb="22" eb="23">
      <t>トウ</t>
    </rPh>
    <rPh sb="24" eb="26">
      <t>ギョウム</t>
    </rPh>
    <rPh sb="27" eb="29">
      <t>ケンム</t>
    </rPh>
    <rPh sb="31" eb="33">
      <t>バアイ</t>
    </rPh>
    <rPh sb="39" eb="41">
      <t>ギョウム</t>
    </rPh>
    <rPh sb="41" eb="44">
      <t>ジカンタイ</t>
    </rPh>
    <rPh sb="45" eb="47">
      <t>メイカク</t>
    </rPh>
    <rPh sb="48" eb="50">
      <t>クブン</t>
    </rPh>
    <rPh sb="52" eb="54">
      <t>ヒツヨウ</t>
    </rPh>
    <rPh sb="60" eb="62">
      <t>ジョウキン</t>
    </rPh>
    <rPh sb="62" eb="64">
      <t>カンサン</t>
    </rPh>
    <rPh sb="64" eb="66">
      <t>ニンズウ</t>
    </rPh>
    <rPh sb="68" eb="70">
      <t>ユウリョウ</t>
    </rPh>
    <rPh sb="70" eb="72">
      <t>ロウジン</t>
    </rPh>
    <rPh sb="76" eb="78">
      <t>ショクイン</t>
    </rPh>
    <rPh sb="81" eb="83">
      <t>ジュウジ</t>
    </rPh>
    <rPh sb="85" eb="88">
      <t>ジカンタイ</t>
    </rPh>
    <rPh sb="89" eb="90">
      <t>ブン</t>
    </rPh>
    <rPh sb="92" eb="94">
      <t>キサイ</t>
    </rPh>
    <rPh sb="96" eb="98">
      <t>カイゴ</t>
    </rPh>
    <rPh sb="98" eb="100">
      <t>ホケン</t>
    </rPh>
    <rPh sb="100" eb="103">
      <t>ジギョウショ</t>
    </rPh>
    <rPh sb="103" eb="104">
      <t>トウ</t>
    </rPh>
    <rPh sb="105" eb="107">
      <t>ショクイン</t>
    </rPh>
    <rPh sb="110" eb="112">
      <t>ジュウジ</t>
    </rPh>
    <rPh sb="114" eb="117">
      <t>ジカンタイ</t>
    </rPh>
    <rPh sb="118" eb="119">
      <t>ブン</t>
    </rPh>
    <rPh sb="120" eb="121">
      <t>ノゾ</t>
    </rPh>
    <phoneticPr fontId="2"/>
  </si>
  <si>
    <r>
      <t>（注３）有料老人ホームで作成している</t>
    </r>
    <r>
      <rPr>
        <b/>
        <u/>
        <sz val="10"/>
        <rFont val="ＭＳ Ｐゴシック"/>
        <family val="3"/>
        <charset val="128"/>
      </rPr>
      <t>調書提出直近前１箇月の施設職員のシフト表（勤務割表）の写しを必ず添付</t>
    </r>
    <r>
      <rPr>
        <sz val="10"/>
        <rFont val="ＭＳ Ｐ明朝"/>
        <family val="1"/>
        <charset val="128"/>
      </rPr>
      <t>してください。。</t>
    </r>
    <rPh sb="1" eb="2">
      <t>チュウ</t>
    </rPh>
    <rPh sb="4" eb="8">
      <t>ユウリョウロウジン</t>
    </rPh>
    <phoneticPr fontId="2"/>
  </si>
  <si>
    <t>（注）１．本表は、有料老人ホームの職種別の勤務時間について記入し、一表で作成してください。</t>
    <rPh sb="9" eb="13">
      <t>ユウリョウロウジン</t>
    </rPh>
    <rPh sb="33" eb="34">
      <t>イチ</t>
    </rPh>
    <rPh sb="34" eb="35">
      <t>ピョウ</t>
    </rPh>
    <rPh sb="36" eb="38">
      <t>サクセイ</t>
    </rPh>
    <phoneticPr fontId="2"/>
  </si>
  <si>
    <t>　　　　　また「日課」欄に内容を具体的に記載すること。「日課」欄の起床、朝食、昼食、夕食、消灯については、入居者の時間を記載してください。</t>
    <rPh sb="42" eb="44">
      <t>ユウショク</t>
    </rPh>
    <rPh sb="45" eb="47">
      <t>ショウトウ</t>
    </rPh>
    <rPh sb="53" eb="56">
      <t>ニュウキョシャ</t>
    </rPh>
    <rPh sb="57" eb="59">
      <t>ジカン</t>
    </rPh>
    <rPh sb="60" eb="62">
      <t>キサイ</t>
    </rPh>
    <phoneticPr fontId="2"/>
  </si>
  <si>
    <t>(１)</t>
    <phoneticPr fontId="2"/>
  </si>
  <si>
    <r>
      <t>(２</t>
    </r>
    <r>
      <rPr>
        <sz val="11"/>
        <rFont val="ＭＳ Ｐゴシック"/>
        <family val="3"/>
        <charset val="128"/>
      </rPr>
      <t>)</t>
    </r>
    <phoneticPr fontId="2"/>
  </si>
  <si>
    <t>(３)</t>
    <phoneticPr fontId="2"/>
  </si>
  <si>
    <t>自己所有</t>
    <rPh sb="0" eb="2">
      <t>ジコ</t>
    </rPh>
    <rPh sb="2" eb="4">
      <t>ショユウ</t>
    </rPh>
    <phoneticPr fontId="2"/>
  </si>
  <si>
    <t>借地・借家</t>
    <rPh sb="0" eb="2">
      <t>シャクチ</t>
    </rPh>
    <rPh sb="3" eb="5">
      <t>シャッカ</t>
    </rPh>
    <phoneticPr fontId="2"/>
  </si>
  <si>
    <t>（4）</t>
    <phoneticPr fontId="2"/>
  </si>
  <si>
    <t>消防用設備等の状況</t>
    <rPh sb="0" eb="2">
      <t>ショウボウ</t>
    </rPh>
    <rPh sb="2" eb="3">
      <t>ヨウ</t>
    </rPh>
    <rPh sb="3" eb="5">
      <t>セツビ</t>
    </rPh>
    <rPh sb="5" eb="6">
      <t>トウ</t>
    </rPh>
    <rPh sb="7" eb="9">
      <t>ジョウキョウ</t>
    </rPh>
    <phoneticPr fontId="2"/>
  </si>
  <si>
    <t>設備の種類</t>
    <rPh sb="0" eb="2">
      <t>セツビ</t>
    </rPh>
    <rPh sb="3" eb="5">
      <t>シュルイ</t>
    </rPh>
    <phoneticPr fontId="2"/>
  </si>
  <si>
    <t>設置の有無</t>
    <rPh sb="0" eb="2">
      <t>セッチ</t>
    </rPh>
    <rPh sb="3" eb="5">
      <t>ウム</t>
    </rPh>
    <phoneticPr fontId="2"/>
  </si>
  <si>
    <t>消火器</t>
    <rPh sb="0" eb="3">
      <t>ショウカキ</t>
    </rPh>
    <phoneticPr fontId="2"/>
  </si>
  <si>
    <t>自動火災報知設備</t>
    <rPh sb="0" eb="2">
      <t>ジドウ</t>
    </rPh>
    <rPh sb="2" eb="4">
      <t>カサイ</t>
    </rPh>
    <rPh sb="4" eb="6">
      <t>ホウチ</t>
    </rPh>
    <rPh sb="6" eb="8">
      <t>セツビ</t>
    </rPh>
    <phoneticPr fontId="2"/>
  </si>
  <si>
    <t>消防機関へ通報する火災報知設備</t>
    <rPh sb="0" eb="2">
      <t>ショウボウ</t>
    </rPh>
    <rPh sb="2" eb="4">
      <t>キカン</t>
    </rPh>
    <rPh sb="5" eb="7">
      <t>ツウホウ</t>
    </rPh>
    <rPh sb="9" eb="11">
      <t>カサイ</t>
    </rPh>
    <rPh sb="11" eb="13">
      <t>ホウチ</t>
    </rPh>
    <rPh sb="13" eb="15">
      <t>セツビ</t>
    </rPh>
    <phoneticPr fontId="2"/>
  </si>
  <si>
    <t>誘導灯・誘導標識</t>
    <rPh sb="0" eb="3">
      <t>ユウドウトウ</t>
    </rPh>
    <rPh sb="4" eb="6">
      <t>ユウドウ</t>
    </rPh>
    <rPh sb="6" eb="8">
      <t>ヒョウシキ</t>
    </rPh>
    <phoneticPr fontId="2"/>
  </si>
  <si>
    <t>防火設備</t>
    <rPh sb="0" eb="2">
      <t>ボウカ</t>
    </rPh>
    <rPh sb="2" eb="4">
      <t>セツビ</t>
    </rPh>
    <phoneticPr fontId="2"/>
  </si>
  <si>
    <t>カーテン・じゅうたん等の防火（防炎性、難燃性）性能</t>
    <rPh sb="10" eb="11">
      <t>トウ</t>
    </rPh>
    <rPh sb="12" eb="14">
      <t>ボウカ</t>
    </rPh>
    <rPh sb="15" eb="17">
      <t>ボウエン</t>
    </rPh>
    <rPh sb="17" eb="18">
      <t>セイ</t>
    </rPh>
    <rPh sb="19" eb="21">
      <t>ナンネン</t>
    </rPh>
    <rPh sb="21" eb="22">
      <t>セイ</t>
    </rPh>
    <rPh sb="23" eb="25">
      <t>セイノウ</t>
    </rPh>
    <phoneticPr fontId="2"/>
  </si>
  <si>
    <t>(5)</t>
    <phoneticPr fontId="2"/>
  </si>
  <si>
    <t>消防署の立入検査の状況(消防法第4条)</t>
    <rPh sb="0" eb="3">
      <t>ショウボウショ</t>
    </rPh>
    <rPh sb="4" eb="6">
      <t>タチイリ</t>
    </rPh>
    <rPh sb="6" eb="8">
      <t>ケンサ</t>
    </rPh>
    <rPh sb="9" eb="11">
      <t>ジョウキョウ</t>
    </rPh>
    <rPh sb="12" eb="15">
      <t>ショウボウホウ</t>
    </rPh>
    <rPh sb="15" eb="16">
      <t>ダイ</t>
    </rPh>
    <rPh sb="17" eb="18">
      <t>ジョウ</t>
    </rPh>
    <phoneticPr fontId="2"/>
  </si>
  <si>
    <t>所轄消防署名</t>
    <rPh sb="0" eb="2">
      <t>ショカツ</t>
    </rPh>
    <rPh sb="2" eb="5">
      <t>ショウボウショ</t>
    </rPh>
    <rPh sb="5" eb="6">
      <t>メイ</t>
    </rPh>
    <phoneticPr fontId="2"/>
  </si>
  <si>
    <t>検査実施日</t>
    <rPh sb="0" eb="2">
      <t>ケンサ</t>
    </rPh>
    <rPh sb="2" eb="5">
      <t>ジッシビ</t>
    </rPh>
    <phoneticPr fontId="2"/>
  </si>
  <si>
    <t>改善報告日</t>
    <rPh sb="0" eb="2">
      <t>カイゼン</t>
    </rPh>
    <rPh sb="2" eb="4">
      <t>ホウコク</t>
    </rPh>
    <rPh sb="4" eb="5">
      <t>ビ</t>
    </rPh>
    <phoneticPr fontId="2"/>
  </si>
  <si>
    <t>改善指示事項(口頭指示含む）</t>
    <rPh sb="0" eb="2">
      <t>カイゼン</t>
    </rPh>
    <rPh sb="2" eb="4">
      <t>シジ</t>
    </rPh>
    <rPh sb="4" eb="6">
      <t>ジコウ</t>
    </rPh>
    <rPh sb="7" eb="9">
      <t>コウトウ</t>
    </rPh>
    <rPh sb="9" eb="11">
      <t>シジ</t>
    </rPh>
    <rPh sb="11" eb="12">
      <t>フク</t>
    </rPh>
    <phoneticPr fontId="2"/>
  </si>
  <si>
    <t>左に対する改善報告の内容</t>
    <rPh sb="0" eb="1">
      <t>ヒダリ</t>
    </rPh>
    <rPh sb="2" eb="3">
      <t>タイ</t>
    </rPh>
    <rPh sb="5" eb="7">
      <t>カイゼン</t>
    </rPh>
    <rPh sb="7" eb="9">
      <t>ホウコク</t>
    </rPh>
    <rPh sb="10" eb="12">
      <t>ナイヨウ</t>
    </rPh>
    <phoneticPr fontId="2"/>
  </si>
  <si>
    <t>夜勤又は宿直の有無</t>
    <rPh sb="0" eb="2">
      <t>ヤキン</t>
    </rPh>
    <rPh sb="2" eb="3">
      <t>マタ</t>
    </rPh>
    <rPh sb="4" eb="6">
      <t>シュクチョク</t>
    </rPh>
    <rPh sb="7" eb="9">
      <t>ウム</t>
    </rPh>
    <phoneticPr fontId="2"/>
  </si>
  <si>
    <t>有　・　　無</t>
    <rPh sb="0" eb="1">
      <t>ア</t>
    </rPh>
    <rPh sb="5" eb="6">
      <t>ナ</t>
    </rPh>
    <phoneticPr fontId="2"/>
  </si>
  <si>
    <t>防火管理者及び消防計画の届出状況</t>
    <rPh sb="0" eb="2">
      <t>ボウカ</t>
    </rPh>
    <rPh sb="2" eb="5">
      <t>カンリシャ</t>
    </rPh>
    <rPh sb="5" eb="6">
      <t>オヨ</t>
    </rPh>
    <rPh sb="7" eb="9">
      <t>ショウボウ</t>
    </rPh>
    <rPh sb="9" eb="11">
      <t>ケイカク</t>
    </rPh>
    <rPh sb="12" eb="14">
      <t>トドケデ</t>
    </rPh>
    <rPh sb="14" eb="16">
      <t>ジョウキョウ</t>
    </rPh>
    <phoneticPr fontId="2"/>
  </si>
  <si>
    <t>①防火管理者（直近のもの）</t>
    <rPh sb="1" eb="3">
      <t>ボウカ</t>
    </rPh>
    <rPh sb="3" eb="6">
      <t>カンリシャ</t>
    </rPh>
    <rPh sb="7" eb="9">
      <t>チョッキン</t>
    </rPh>
    <phoneticPr fontId="2"/>
  </si>
  <si>
    <t>職氏名</t>
    <rPh sb="0" eb="1">
      <t>ショク</t>
    </rPh>
    <rPh sb="1" eb="3">
      <t>シメイ</t>
    </rPh>
    <phoneticPr fontId="2"/>
  </si>
  <si>
    <t>選任日</t>
    <rPh sb="0" eb="2">
      <t>センニン</t>
    </rPh>
    <rPh sb="2" eb="3">
      <t>ビ</t>
    </rPh>
    <phoneticPr fontId="2"/>
  </si>
  <si>
    <t>選任届提出日</t>
    <rPh sb="0" eb="3">
      <t>センニントドケ</t>
    </rPh>
    <rPh sb="3" eb="5">
      <t>テイシュツ</t>
    </rPh>
    <rPh sb="5" eb="6">
      <t>ビ</t>
    </rPh>
    <phoneticPr fontId="2"/>
  </si>
  <si>
    <t>②消防計画（直近のもの）</t>
    <rPh sb="1" eb="3">
      <t>ショウボウ</t>
    </rPh>
    <rPh sb="3" eb="5">
      <t>ケイカク</t>
    </rPh>
    <rPh sb="6" eb="8">
      <t>チョッキン</t>
    </rPh>
    <phoneticPr fontId="2"/>
  </si>
  <si>
    <t>計画作成（変更）日</t>
    <rPh sb="0" eb="2">
      <t>ケイカク</t>
    </rPh>
    <rPh sb="2" eb="4">
      <t>サクセイ</t>
    </rPh>
    <rPh sb="5" eb="7">
      <t>ヘンコウ</t>
    </rPh>
    <rPh sb="8" eb="9">
      <t>ビ</t>
    </rPh>
    <phoneticPr fontId="2"/>
  </si>
  <si>
    <t>各種防災訓練の実施状況（前年度）</t>
    <rPh sb="0" eb="2">
      <t>カクシュ</t>
    </rPh>
    <rPh sb="2" eb="4">
      <t>ボウサイ</t>
    </rPh>
    <rPh sb="4" eb="6">
      <t>クンレン</t>
    </rPh>
    <rPh sb="7" eb="9">
      <t>ジッシ</t>
    </rPh>
    <rPh sb="9" eb="11">
      <t>ジョウキョウ</t>
    </rPh>
    <rPh sb="12" eb="15">
      <t>ゼンネンド</t>
    </rPh>
    <phoneticPr fontId="2"/>
  </si>
  <si>
    <t>種別</t>
    <rPh sb="0" eb="2">
      <t>シュベツ</t>
    </rPh>
    <phoneticPr fontId="2"/>
  </si>
  <si>
    <t>実　　　　施　　　　日</t>
    <rPh sb="0" eb="1">
      <t>ジツ</t>
    </rPh>
    <rPh sb="5" eb="6">
      <t>シ</t>
    </rPh>
    <rPh sb="10" eb="11">
      <t>ヒ</t>
    </rPh>
    <phoneticPr fontId="2"/>
  </si>
  <si>
    <t>夜間又は夜間想定訓練</t>
    <rPh sb="0" eb="2">
      <t>ヤカン</t>
    </rPh>
    <rPh sb="2" eb="3">
      <t>マタ</t>
    </rPh>
    <rPh sb="4" eb="6">
      <t>ヤカン</t>
    </rPh>
    <rPh sb="6" eb="8">
      <t>ソウテイ</t>
    </rPh>
    <rPh sb="8" eb="10">
      <t>クンレン</t>
    </rPh>
    <phoneticPr fontId="2"/>
  </si>
  <si>
    <t>その他</t>
    <rPh sb="2" eb="3">
      <t>ホカ</t>
    </rPh>
    <phoneticPr fontId="2"/>
  </si>
  <si>
    <t>消防用設備の保守点検の状況（前年度）</t>
    <rPh sb="0" eb="3">
      <t>ショウボウヨウ</t>
    </rPh>
    <rPh sb="3" eb="5">
      <t>セツビ</t>
    </rPh>
    <rPh sb="6" eb="8">
      <t>ホシュ</t>
    </rPh>
    <rPh sb="8" eb="10">
      <t>テンケン</t>
    </rPh>
    <rPh sb="11" eb="13">
      <t>ジョウキョウ</t>
    </rPh>
    <rPh sb="14" eb="17">
      <t>ゼンネンド</t>
    </rPh>
    <phoneticPr fontId="2"/>
  </si>
  <si>
    <t>①委託業者による点検</t>
    <rPh sb="1" eb="3">
      <t>イタク</t>
    </rPh>
    <rPh sb="3" eb="5">
      <t>ギョウシャ</t>
    </rPh>
    <rPh sb="8" eb="10">
      <t>テンケン</t>
    </rPh>
    <phoneticPr fontId="2"/>
  </si>
  <si>
    <t>②自主点検（前年度）</t>
    <rPh sb="1" eb="3">
      <t>ジシュ</t>
    </rPh>
    <rPh sb="3" eb="5">
      <t>テンケン</t>
    </rPh>
    <rPh sb="6" eb="9">
      <t>ゼンネンド</t>
    </rPh>
    <phoneticPr fontId="2"/>
  </si>
  <si>
    <t>点検項目（主なもの）</t>
    <rPh sb="0" eb="2">
      <t>テンケン</t>
    </rPh>
    <rPh sb="2" eb="4">
      <t>コウモク</t>
    </rPh>
    <rPh sb="5" eb="6">
      <t>オモ</t>
    </rPh>
    <phoneticPr fontId="2"/>
  </si>
  <si>
    <t>点検回数</t>
    <rPh sb="0" eb="2">
      <t>テンケン</t>
    </rPh>
    <rPh sb="2" eb="4">
      <t>カイスウ</t>
    </rPh>
    <phoneticPr fontId="2"/>
  </si>
  <si>
    <t>回</t>
    <rPh sb="0" eb="1">
      <t>ゼンカイ</t>
    </rPh>
    <phoneticPr fontId="2"/>
  </si>
  <si>
    <t>和歌山県福祉保健部福祉保健政策局</t>
    <rPh sb="0" eb="4">
      <t>ワカヤマケン</t>
    </rPh>
    <rPh sb="4" eb="6">
      <t>フクシ</t>
    </rPh>
    <rPh sb="6" eb="9">
      <t>ホケンブ</t>
    </rPh>
    <rPh sb="9" eb="11">
      <t>フクシ</t>
    </rPh>
    <rPh sb="11" eb="13">
      <t>ホケン</t>
    </rPh>
    <rPh sb="13" eb="15">
      <t>セイサク</t>
    </rPh>
    <rPh sb="15" eb="16">
      <t>キョク</t>
    </rPh>
    <phoneticPr fontId="2"/>
  </si>
  <si>
    <t>　　　　　　年　　月　　日</t>
    <rPh sb="6" eb="7">
      <t>ネン</t>
    </rPh>
    <rPh sb="9" eb="10">
      <t>ツキ</t>
    </rPh>
    <rPh sb="12" eb="13">
      <t>ヒ</t>
    </rPh>
    <phoneticPr fontId="2"/>
  </si>
  <si>
    <t>　　　　　年　　月　　日</t>
    <rPh sb="5" eb="6">
      <t>トシ</t>
    </rPh>
    <rPh sb="8" eb="9">
      <t>ツキ</t>
    </rPh>
    <rPh sb="11" eb="12">
      <t>ヒ</t>
    </rPh>
    <phoneticPr fontId="2"/>
  </si>
  <si>
    <t>　　　　　　　　　年　　　月　　　日</t>
    <rPh sb="9" eb="10">
      <t>トシ</t>
    </rPh>
    <rPh sb="13" eb="14">
      <t>ツキ</t>
    </rPh>
    <rPh sb="17" eb="18">
      <t>ヒ</t>
    </rPh>
    <phoneticPr fontId="2"/>
  </si>
  <si>
    <t>　　　　　　　　年　　　月　　　日</t>
    <rPh sb="8" eb="9">
      <t>トシ</t>
    </rPh>
    <rPh sb="12" eb="13">
      <t>ツキ</t>
    </rPh>
    <rPh sb="16" eb="17">
      <t>ヒ</t>
    </rPh>
    <phoneticPr fontId="2"/>
  </si>
  <si>
    <t>（４）職員の勤務の状況（指定特定施設入居者生活介護事業実施施設のみ作成）</t>
    <rPh sb="3" eb="5">
      <t>ショクイン</t>
    </rPh>
    <rPh sb="6" eb="8">
      <t>キンム</t>
    </rPh>
    <rPh sb="9" eb="11">
      <t>ジョウキョウ</t>
    </rPh>
    <rPh sb="33" eb="35">
      <t>サクセイ</t>
    </rPh>
    <phoneticPr fontId="2"/>
  </si>
  <si>
    <t>備考</t>
    <rPh sb="0" eb="2">
      <t>ビコウ</t>
    </rPh>
    <phoneticPr fontId="2"/>
  </si>
  <si>
    <t>　　　　年　　月　　日</t>
    <rPh sb="4" eb="5">
      <t>ネン</t>
    </rPh>
    <rPh sb="7" eb="8">
      <t>ガツ</t>
    </rPh>
    <rPh sb="10" eb="11">
      <t>ニチ</t>
    </rPh>
    <phoneticPr fontId="2"/>
  </si>
  <si>
    <t>施設名</t>
    <rPh sb="0" eb="2">
      <t>シセツ</t>
    </rPh>
    <rPh sb="2" eb="3">
      <t>メイ</t>
    </rPh>
    <phoneticPr fontId="2"/>
  </si>
  <si>
    <t>施設
所在地</t>
    <rPh sb="0" eb="2">
      <t>シセツ</t>
    </rPh>
    <rPh sb="3" eb="6">
      <t>ショザイチ</t>
    </rPh>
    <phoneticPr fontId="2"/>
  </si>
  <si>
    <t>類型</t>
    <rPh sb="0" eb="2">
      <t>ルイケイ</t>
    </rPh>
    <phoneticPr fontId="2"/>
  </si>
  <si>
    <t>設置主体
住所</t>
    <rPh sb="0" eb="2">
      <t>セッチ</t>
    </rPh>
    <rPh sb="2" eb="4">
      <t>シュタイ</t>
    </rPh>
    <rPh sb="5" eb="7">
      <t>ジュウショ</t>
    </rPh>
    <phoneticPr fontId="2"/>
  </si>
  <si>
    <t>入居者数</t>
    <rPh sb="0" eb="2">
      <t>ニュウキョ</t>
    </rPh>
    <rPh sb="2" eb="3">
      <t>シャ</t>
    </rPh>
    <rPh sb="3" eb="4">
      <t>スウ</t>
    </rPh>
    <phoneticPr fontId="2"/>
  </si>
  <si>
    <t>届出年月日</t>
    <rPh sb="0" eb="2">
      <t>トドケデ</t>
    </rPh>
    <rPh sb="2" eb="5">
      <t>ネンガッピ</t>
    </rPh>
    <phoneticPr fontId="2"/>
  </si>
  <si>
    <t>　　　年　　　月　　　日現在</t>
    <rPh sb="3" eb="4">
      <t>ネン</t>
    </rPh>
    <rPh sb="7" eb="8">
      <t>ガツ</t>
    </rPh>
    <rPh sb="11" eb="12">
      <t>ニチ</t>
    </rPh>
    <rPh sb="12" eb="14">
      <t>ゲンザイ</t>
    </rPh>
    <phoneticPr fontId="2"/>
  </si>
  <si>
    <t>（箇所）</t>
    <rPh sb="1" eb="3">
      <t>カショ</t>
    </rPh>
    <phoneticPr fontId="2"/>
  </si>
  <si>
    <t>（単位：室、箇所）</t>
    <rPh sb="1" eb="3">
      <t>タンイ</t>
    </rPh>
    <rPh sb="4" eb="5">
      <t>シツ</t>
    </rPh>
    <rPh sb="6" eb="8">
      <t>カショ</t>
    </rPh>
    <phoneticPr fontId="2"/>
  </si>
  <si>
    <t>非常用自家発電（スプリンクラー等防火のみ対応）</t>
    <rPh sb="0" eb="3">
      <t>ヒジョウヨウ</t>
    </rPh>
    <rPh sb="3" eb="5">
      <t>ジカ</t>
    </rPh>
    <rPh sb="5" eb="7">
      <t>ハツデン</t>
    </rPh>
    <rPh sb="15" eb="16">
      <t>トウ</t>
    </rPh>
    <rPh sb="16" eb="18">
      <t>ボウカ</t>
    </rPh>
    <rPh sb="20" eb="22">
      <t>タイオウ</t>
    </rPh>
    <phoneticPr fontId="2"/>
  </si>
  <si>
    <t>非常用自家発電（据置型：防火用以外も対応可）</t>
    <rPh sb="0" eb="3">
      <t>ヒジョウヨウ</t>
    </rPh>
    <rPh sb="3" eb="5">
      <t>ジカ</t>
    </rPh>
    <rPh sb="5" eb="7">
      <t>ハツデン</t>
    </rPh>
    <rPh sb="8" eb="11">
      <t>スエオキガタ</t>
    </rPh>
    <rPh sb="12" eb="15">
      <t>ボウカヨウ</t>
    </rPh>
    <rPh sb="15" eb="17">
      <t>イガイ</t>
    </rPh>
    <rPh sb="18" eb="20">
      <t>タイオウ</t>
    </rPh>
    <rPh sb="20" eb="21">
      <t>カ</t>
    </rPh>
    <phoneticPr fontId="2"/>
  </si>
  <si>
    <t>非常用自家発電（ポータブル型）</t>
    <rPh sb="0" eb="3">
      <t>ヒジョウヨウ</t>
    </rPh>
    <rPh sb="3" eb="5">
      <t>ジカ</t>
    </rPh>
    <rPh sb="5" eb="7">
      <t>ハツデン</t>
    </rPh>
    <rPh sb="13" eb="14">
      <t>ガタ</t>
    </rPh>
    <phoneticPr fontId="2"/>
  </si>
  <si>
    <t>受水槽・防火水槽</t>
    <rPh sb="0" eb="3">
      <t>ジュスイソウ</t>
    </rPh>
    <rPh sb="4" eb="6">
      <t>ボウカ</t>
    </rPh>
    <rPh sb="6" eb="8">
      <t>スイソウ</t>
    </rPh>
    <phoneticPr fontId="2"/>
  </si>
  <si>
    <t>・避難経路と避難経路図の掲示場所を明示してください。</t>
    <rPh sb="1" eb="3">
      <t>ヒナン</t>
    </rPh>
    <rPh sb="3" eb="5">
      <t>ケイロ</t>
    </rPh>
    <rPh sb="6" eb="8">
      <t>ヒナン</t>
    </rPh>
    <rPh sb="8" eb="10">
      <t>ケイロ</t>
    </rPh>
    <rPh sb="10" eb="11">
      <t>ズ</t>
    </rPh>
    <rPh sb="12" eb="14">
      <t>ケイジ</t>
    </rPh>
    <rPh sb="14" eb="16">
      <t>バショ</t>
    </rPh>
    <rPh sb="17" eb="19">
      <t>メイジ</t>
    </rPh>
    <phoneticPr fontId="2"/>
  </si>
  <si>
    <t>　（注）提出日前々月末日現在　単位：人</t>
    <rPh sb="15" eb="17">
      <t>タンイ</t>
    </rPh>
    <rPh sb="18" eb="19">
      <t>ニン</t>
    </rPh>
    <phoneticPr fontId="2"/>
  </si>
  <si>
    <t>６５歳未満</t>
    <rPh sb="2" eb="3">
      <t>サイ</t>
    </rPh>
    <rPh sb="3" eb="5">
      <t>ミマン</t>
    </rPh>
    <phoneticPr fontId="2"/>
  </si>
  <si>
    <t>６５歳以上</t>
    <rPh sb="2" eb="3">
      <t>サイ</t>
    </rPh>
    <rPh sb="3" eb="5">
      <t>イジョウ</t>
    </rPh>
    <phoneticPr fontId="2"/>
  </si>
  <si>
    <t>合計</t>
    <rPh sb="0" eb="2">
      <t>ゴウケイ</t>
    </rPh>
    <phoneticPr fontId="2"/>
  </si>
  <si>
    <t>（１）入居者の要介護認定状況</t>
    <phoneticPr fontId="2"/>
  </si>
  <si>
    <t>（２）入退居状況</t>
    <phoneticPr fontId="2"/>
  </si>
  <si>
    <t>（単位：人）</t>
    <rPh sb="1" eb="3">
      <t>タンイ</t>
    </rPh>
    <rPh sb="4" eb="5">
      <t>ニン</t>
    </rPh>
    <phoneticPr fontId="2"/>
  </si>
  <si>
    <t>①研修計画の有無</t>
    <rPh sb="1" eb="3">
      <t>ケンシュウ</t>
    </rPh>
    <rPh sb="3" eb="5">
      <t>ケイカク</t>
    </rPh>
    <rPh sb="6" eb="8">
      <t>ウム</t>
    </rPh>
    <phoneticPr fontId="2"/>
  </si>
  <si>
    <t>（5）</t>
    <phoneticPr fontId="2"/>
  </si>
  <si>
    <t>協力医療機関（協力歯科医療機関）の状況</t>
    <rPh sb="0" eb="2">
      <t>キョウリョク</t>
    </rPh>
    <rPh sb="2" eb="4">
      <t>イリョウ</t>
    </rPh>
    <rPh sb="4" eb="6">
      <t>キカン</t>
    </rPh>
    <rPh sb="7" eb="9">
      <t>キョウリョク</t>
    </rPh>
    <rPh sb="9" eb="11">
      <t>シカ</t>
    </rPh>
    <rPh sb="11" eb="13">
      <t>イリョウ</t>
    </rPh>
    <rPh sb="13" eb="15">
      <t>キカン</t>
    </rPh>
    <rPh sb="17" eb="19">
      <t>ジョウキョウ</t>
    </rPh>
    <phoneticPr fontId="2"/>
  </si>
  <si>
    <t>名　　　　称</t>
    <rPh sb="0" eb="1">
      <t>メイ</t>
    </rPh>
    <rPh sb="5" eb="6">
      <t>ショウ</t>
    </rPh>
    <phoneticPr fontId="2"/>
  </si>
  <si>
    <t>契約の有無</t>
    <rPh sb="0" eb="2">
      <t>ケイヤク</t>
    </rPh>
    <rPh sb="3" eb="5">
      <t>ウム</t>
    </rPh>
    <phoneticPr fontId="2"/>
  </si>
  <si>
    <t>有 ・ 無</t>
    <rPh sb="0" eb="1">
      <t>ウ</t>
    </rPh>
    <rPh sb="4" eb="5">
      <t>ム</t>
    </rPh>
    <phoneticPr fontId="2"/>
  </si>
  <si>
    <t>（6）</t>
    <phoneticPr fontId="2"/>
  </si>
  <si>
    <t>提供の有無</t>
    <rPh sb="0" eb="2">
      <t>テイキョウ</t>
    </rPh>
    <rPh sb="3" eb="5">
      <t>ウム</t>
    </rPh>
    <phoneticPr fontId="2"/>
  </si>
  <si>
    <t>　情報提供の方法（具体的に記入してください。）　　　　　　　　　　　　　　　　　　　　　　　　　　　　　　　　　　　　　　　　　　　　　　）</t>
    <rPh sb="1" eb="3">
      <t>ジョウホウ</t>
    </rPh>
    <rPh sb="3" eb="5">
      <t>テイキョウ</t>
    </rPh>
    <rPh sb="6" eb="8">
      <t>ホウホウ</t>
    </rPh>
    <rPh sb="9" eb="12">
      <t>グタイテキ</t>
    </rPh>
    <rPh sb="13" eb="15">
      <t>キニュウ</t>
    </rPh>
    <phoneticPr fontId="2"/>
  </si>
  <si>
    <t>（7）</t>
    <phoneticPr fontId="2"/>
  </si>
  <si>
    <t>　　有　・　無　　（構成員　　　　　　　　　　　　　　　　　　　　　　　　　　　　　　　　　　　　　　　　　　　　　　　　　　　　）</t>
    <rPh sb="2" eb="3">
      <t>ウ</t>
    </rPh>
    <rPh sb="6" eb="7">
      <t>ム</t>
    </rPh>
    <rPh sb="10" eb="13">
      <t>コウセイイン</t>
    </rPh>
    <phoneticPr fontId="2"/>
  </si>
  <si>
    <t>②運営懇談会の開催回数（前年度）</t>
    <rPh sb="1" eb="3">
      <t>ウンエイ</t>
    </rPh>
    <rPh sb="3" eb="6">
      <t>コンダンカイ</t>
    </rPh>
    <rPh sb="7" eb="9">
      <t>カイサイ</t>
    </rPh>
    <rPh sb="9" eb="11">
      <t>カイスウ</t>
    </rPh>
    <rPh sb="12" eb="15">
      <t>ゼンネンド</t>
    </rPh>
    <phoneticPr fontId="2"/>
  </si>
  <si>
    <t>　　（年　　　　回）</t>
    <rPh sb="3" eb="4">
      <t>ネン</t>
    </rPh>
    <rPh sb="8" eb="9">
      <t>カイ</t>
    </rPh>
    <phoneticPr fontId="2"/>
  </si>
  <si>
    <t>　サービスの状況</t>
    <rPh sb="6" eb="8">
      <t>ジョウキョウ</t>
    </rPh>
    <phoneticPr fontId="2"/>
  </si>
  <si>
    <t>（1）</t>
    <phoneticPr fontId="2"/>
  </si>
  <si>
    <t>身体的拘束等廃止への取組の状況</t>
    <rPh sb="0" eb="2">
      <t>シンタイ</t>
    </rPh>
    <rPh sb="2" eb="3">
      <t>テキ</t>
    </rPh>
    <rPh sb="3" eb="5">
      <t>コウソク</t>
    </rPh>
    <rPh sb="5" eb="6">
      <t>トウ</t>
    </rPh>
    <rPh sb="6" eb="8">
      <t>ハイシ</t>
    </rPh>
    <rPh sb="10" eb="12">
      <t>トリクミ</t>
    </rPh>
    <rPh sb="13" eb="15">
      <t>ジョウキョウ</t>
    </rPh>
    <phoneticPr fontId="2"/>
  </si>
  <si>
    <t>内　　　　　容</t>
    <rPh sb="0" eb="1">
      <t>ウチ</t>
    </rPh>
    <rPh sb="6" eb="7">
      <t>カタチ</t>
    </rPh>
    <phoneticPr fontId="2"/>
  </si>
  <si>
    <t>件　数</t>
    <rPh sb="0" eb="1">
      <t>ケン</t>
    </rPh>
    <rPh sb="2" eb="3">
      <t>カズ</t>
    </rPh>
    <phoneticPr fontId="2"/>
  </si>
  <si>
    <t>件</t>
    <rPh sb="0" eb="1">
      <t>ケン</t>
    </rPh>
    <phoneticPr fontId="2"/>
  </si>
  <si>
    <t>　  　　　　　　    　（　　有　　・　　無　　）</t>
    <rPh sb="17" eb="18">
      <t>ア</t>
    </rPh>
    <rPh sb="23" eb="24">
      <t>ナ</t>
    </rPh>
    <phoneticPr fontId="2"/>
  </si>
  <si>
    <t>① 自己管理している入居者</t>
    <rPh sb="2" eb="4">
      <t>ジコ</t>
    </rPh>
    <rPh sb="4" eb="6">
      <t>カンリ</t>
    </rPh>
    <rPh sb="10" eb="13">
      <t>ニュウキョシャ</t>
    </rPh>
    <phoneticPr fontId="2"/>
  </si>
  <si>
    <t>③ 預かり金に関する規程</t>
    <rPh sb="2" eb="3">
      <t>アズ</t>
    </rPh>
    <rPh sb="5" eb="6">
      <t>キン</t>
    </rPh>
    <rPh sb="7" eb="8">
      <t>カン</t>
    </rPh>
    <rPh sb="10" eb="12">
      <t>キテイ</t>
    </rPh>
    <phoneticPr fontId="2"/>
  </si>
  <si>
    <t>　　　　　（　　有　　・　　無　　）</t>
    <rPh sb="8" eb="9">
      <t>ア</t>
    </rPh>
    <rPh sb="14" eb="15">
      <t>ナ</t>
    </rPh>
    <phoneticPr fontId="2"/>
  </si>
  <si>
    <t xml:space="preserve"> （有の場合、当該｢規程｣の写しを当日提出してください）</t>
    <rPh sb="17" eb="19">
      <t>トウジツ</t>
    </rPh>
    <rPh sb="19" eb="21">
      <t>テイシュツ</t>
    </rPh>
    <phoneticPr fontId="2"/>
  </si>
  <si>
    <t>人　数</t>
    <rPh sb="0" eb="1">
      <t>ヒト</t>
    </rPh>
    <rPh sb="2" eb="3">
      <t>カズ</t>
    </rPh>
    <phoneticPr fontId="2"/>
  </si>
  <si>
    <t>預かり金総額</t>
    <rPh sb="0" eb="1">
      <t>アズ</t>
    </rPh>
    <rPh sb="3" eb="4">
      <t>キン</t>
    </rPh>
    <rPh sb="4" eb="6">
      <t>ソウガク</t>
    </rPh>
    <phoneticPr fontId="2"/>
  </si>
  <si>
    <t>１人当たりの</t>
    <rPh sb="1" eb="2">
      <t>ニン</t>
    </rPh>
    <rPh sb="2" eb="3">
      <t>ア</t>
    </rPh>
    <phoneticPr fontId="2"/>
  </si>
  <si>
    <t>（A）</t>
    <phoneticPr fontId="2"/>
  </si>
  <si>
    <t>（B）</t>
    <phoneticPr fontId="2"/>
  </si>
  <si>
    <t>預かり金（B/A）</t>
    <rPh sb="0" eb="1">
      <t>アズ</t>
    </rPh>
    <rPh sb="3" eb="4">
      <t>キン</t>
    </rPh>
    <phoneticPr fontId="2"/>
  </si>
  <si>
    <t>最高額</t>
    <rPh sb="0" eb="3">
      <t>サイコウガク</t>
    </rPh>
    <phoneticPr fontId="2"/>
  </si>
  <si>
    <t>最低額</t>
    <rPh sb="0" eb="3">
      <t>サイテイガク</t>
    </rPh>
    <phoneticPr fontId="2"/>
  </si>
  <si>
    <t>現　金</t>
    <rPh sb="0" eb="1">
      <t>ウツツ</t>
    </rPh>
    <rPh sb="2" eb="3">
      <t>キン</t>
    </rPh>
    <phoneticPr fontId="2"/>
  </si>
  <si>
    <t>千円</t>
    <rPh sb="0" eb="2">
      <t>センエン</t>
    </rPh>
    <phoneticPr fontId="2"/>
  </si>
  <si>
    <t>通　帳</t>
    <rPh sb="0" eb="1">
      <t>ツウ</t>
    </rPh>
    <rPh sb="2" eb="3">
      <t>トバリ</t>
    </rPh>
    <phoneticPr fontId="2"/>
  </si>
  <si>
    <t>⑤ 保管責任者</t>
    <rPh sb="2" eb="4">
      <t>ホカン</t>
    </rPh>
    <rPh sb="4" eb="7">
      <t>セキニンシャ</t>
    </rPh>
    <phoneticPr fontId="2"/>
  </si>
  <si>
    <t>鍵責任者</t>
    <rPh sb="0" eb="1">
      <t>カギ</t>
    </rPh>
    <rPh sb="1" eb="4">
      <t>セキニンシャ</t>
    </rPh>
    <phoneticPr fontId="2"/>
  </si>
  <si>
    <t>通帳等</t>
    <rPh sb="0" eb="2">
      <t>ツウチョウ</t>
    </rPh>
    <rPh sb="2" eb="3">
      <t>トウ</t>
    </rPh>
    <phoneticPr fontId="2"/>
  </si>
  <si>
    <t>印　鑑</t>
    <rPh sb="0" eb="1">
      <t>イン</t>
    </rPh>
    <rPh sb="2" eb="3">
      <t>カガミ</t>
    </rPh>
    <phoneticPr fontId="2"/>
  </si>
  <si>
    <t>⑥ 定期点検の内容</t>
    <rPh sb="2" eb="4">
      <t>テイキ</t>
    </rPh>
    <rPh sb="4" eb="6">
      <t>テンケン</t>
    </rPh>
    <rPh sb="7" eb="9">
      <t>ナイヨウ</t>
    </rPh>
    <phoneticPr fontId="2"/>
  </si>
  <si>
    <t>　　（　　　）ヶ月に１回、（　　　　　　　　　　　　　　　　　　　　）が点検</t>
    <rPh sb="8" eb="9">
      <t>ゲツ</t>
    </rPh>
    <rPh sb="11" eb="12">
      <t>カイ</t>
    </rPh>
    <rPh sb="36" eb="38">
      <t>テンケン</t>
    </rPh>
    <phoneticPr fontId="2"/>
  </si>
  <si>
    <t>⑦ 身元引受人等への定期報告の内容</t>
    <rPh sb="2" eb="4">
      <t>ミモト</t>
    </rPh>
    <rPh sb="4" eb="7">
      <t>ヒキウケニン</t>
    </rPh>
    <rPh sb="7" eb="8">
      <t>トウ</t>
    </rPh>
    <rPh sb="10" eb="12">
      <t>テイキ</t>
    </rPh>
    <rPh sb="12" eb="14">
      <t>ホウコク</t>
    </rPh>
    <rPh sb="15" eb="17">
      <t>ナイヨウ</t>
    </rPh>
    <phoneticPr fontId="2"/>
  </si>
  <si>
    <t>　　（　　　）ヶ月に１回、（　　　　　　　　　　　　　　　　　　　　）を（　　　　　　　　　　　　　　　　　　　　）で通知</t>
    <rPh sb="8" eb="9">
      <t>ゲツ</t>
    </rPh>
    <rPh sb="11" eb="12">
      <t>カイ</t>
    </rPh>
    <rPh sb="59" eb="61">
      <t>ツウチ</t>
    </rPh>
    <phoneticPr fontId="2"/>
  </si>
  <si>
    <t>　事故発生の防止及び発生時の対応</t>
    <rPh sb="1" eb="3">
      <t>ジコ</t>
    </rPh>
    <rPh sb="3" eb="5">
      <t>ハッセイ</t>
    </rPh>
    <rPh sb="6" eb="8">
      <t>ボウシ</t>
    </rPh>
    <rPh sb="8" eb="9">
      <t>オヨ</t>
    </rPh>
    <rPh sb="10" eb="13">
      <t>ハッセイジ</t>
    </rPh>
    <rPh sb="14" eb="16">
      <t>タイオウ</t>
    </rPh>
    <phoneticPr fontId="2"/>
  </si>
  <si>
    <t>①</t>
    <phoneticPr fontId="2"/>
  </si>
  <si>
    <t>事故発生の状況</t>
    <rPh sb="0" eb="2">
      <t>ジコ</t>
    </rPh>
    <rPh sb="2" eb="4">
      <t>ハッセイ</t>
    </rPh>
    <rPh sb="5" eb="7">
      <t>ジョウキョウ</t>
    </rPh>
    <phoneticPr fontId="2"/>
  </si>
  <si>
    <t xml:space="preserve"> ○　前年度　</t>
    <phoneticPr fontId="2"/>
  </si>
  <si>
    <t>約</t>
    <rPh sb="0" eb="1">
      <t>ヤク</t>
    </rPh>
    <phoneticPr fontId="2"/>
  </si>
  <si>
    <t xml:space="preserve"> ○　直近の２事例</t>
    <phoneticPr fontId="2"/>
  </si>
  <si>
    <t>年月</t>
    <rPh sb="0" eb="2">
      <t>ネンゲツ</t>
    </rPh>
    <phoneticPr fontId="2"/>
  </si>
  <si>
    <t>事故内容</t>
    <rPh sb="0" eb="2">
      <t>ジコ</t>
    </rPh>
    <rPh sb="2" eb="4">
      <t>ナイヨウ</t>
    </rPh>
    <phoneticPr fontId="2"/>
  </si>
  <si>
    <t>改善内容</t>
    <rPh sb="0" eb="2">
      <t>カイゼン</t>
    </rPh>
    <rPh sb="2" eb="4">
      <t>ナイヨウ</t>
    </rPh>
    <phoneticPr fontId="2"/>
  </si>
  <si>
    <t>②</t>
    <phoneticPr fontId="2"/>
  </si>
  <si>
    <t>ヒヤリハットの状況(直近の２事例）</t>
    <rPh sb="7" eb="9">
      <t>ジョウキョウ</t>
    </rPh>
    <rPh sb="10" eb="12">
      <t>チョッキン</t>
    </rPh>
    <rPh sb="14" eb="16">
      <t>ジレイ</t>
    </rPh>
    <phoneticPr fontId="2"/>
  </si>
  <si>
    <t xml:space="preserve"> ○　前年度</t>
    <phoneticPr fontId="2"/>
  </si>
  <si>
    <t>　苦情処理の状況</t>
    <rPh sb="1" eb="3">
      <t>クジョウ</t>
    </rPh>
    <rPh sb="3" eb="5">
      <t>ショリ</t>
    </rPh>
    <rPh sb="6" eb="8">
      <t>ジョウキョウ</t>
    </rPh>
    <phoneticPr fontId="2"/>
  </si>
  <si>
    <t>苦情件数</t>
    <rPh sb="0" eb="2">
      <t>クジョウ</t>
    </rPh>
    <rPh sb="2" eb="4">
      <t>ケンスウ</t>
    </rPh>
    <phoneticPr fontId="2"/>
  </si>
  <si>
    <t>前年度約</t>
    <rPh sb="0" eb="3">
      <t>ゼンネンド</t>
    </rPh>
    <rPh sb="3" eb="4">
      <t>ヤク</t>
    </rPh>
    <phoneticPr fontId="2"/>
  </si>
  <si>
    <t>②</t>
    <phoneticPr fontId="2"/>
  </si>
  <si>
    <t>相談窓口の名称　　　　（　　　　　　　　　　　　　　　　　　　　　　　　　　　　　　　　　　　　　　　　）</t>
    <rPh sb="0" eb="2">
      <t>ソウダン</t>
    </rPh>
    <rPh sb="2" eb="4">
      <t>マドグチ</t>
    </rPh>
    <rPh sb="5" eb="7">
      <t>メイショウ</t>
    </rPh>
    <phoneticPr fontId="2"/>
  </si>
  <si>
    <t>③</t>
    <phoneticPr fontId="2"/>
  </si>
  <si>
    <t>担当者の職氏名　　　　（　職名：　　　　　　　　　　氏名：　　　　　　　　　　　　　　　　　　　　　）</t>
    <rPh sb="0" eb="3">
      <t>タントウシャ</t>
    </rPh>
    <rPh sb="4" eb="5">
      <t>ショク</t>
    </rPh>
    <rPh sb="5" eb="7">
      <t>シメイ</t>
    </rPh>
    <rPh sb="13" eb="15">
      <t>ショクメイ</t>
    </rPh>
    <rPh sb="26" eb="28">
      <t>シメイ</t>
    </rPh>
    <phoneticPr fontId="2"/>
  </si>
  <si>
    <t>④</t>
    <phoneticPr fontId="2"/>
  </si>
  <si>
    <t>入居者への周知方法　（　　　　　　　　　　　　　　　　　　　　　　　　　　　　　　　　　　　　　　　　）</t>
    <rPh sb="0" eb="3">
      <t>ニュウキョシャ</t>
    </rPh>
    <rPh sb="5" eb="7">
      <t>シュウチ</t>
    </rPh>
    <rPh sb="7" eb="9">
      <t>ホウホウ</t>
    </rPh>
    <phoneticPr fontId="2"/>
  </si>
  <si>
    <t>⑤</t>
    <phoneticPr fontId="2"/>
  </si>
  <si>
    <t>苦情を受け付けてからの処理手順（具体的手順をフロー図で記載してください）</t>
    <rPh sb="0" eb="2">
      <t>クジョウ</t>
    </rPh>
    <rPh sb="3" eb="4">
      <t>ウ</t>
    </rPh>
    <rPh sb="5" eb="6">
      <t>ツ</t>
    </rPh>
    <rPh sb="11" eb="13">
      <t>ショリ</t>
    </rPh>
    <rPh sb="13" eb="15">
      <t>テジュン</t>
    </rPh>
    <rPh sb="16" eb="19">
      <t>グタイテキ</t>
    </rPh>
    <rPh sb="19" eb="21">
      <t>テジュン</t>
    </rPh>
    <rPh sb="25" eb="26">
      <t>ズ</t>
    </rPh>
    <rPh sb="27" eb="29">
      <t>キサイ</t>
    </rPh>
    <phoneticPr fontId="2"/>
  </si>
  <si>
    <r>
      <t>（注）</t>
    </r>
    <r>
      <rPr>
        <b/>
        <u/>
        <sz val="11"/>
        <rFont val="ＭＳ Ｐゴシック"/>
        <family val="3"/>
        <charset val="128"/>
      </rPr>
      <t>既存の苦情処理マニュアル等の添付でも結構です。</t>
    </r>
    <rPh sb="1" eb="2">
      <t>チュウ</t>
    </rPh>
    <rPh sb="6" eb="8">
      <t>クジョウ</t>
    </rPh>
    <rPh sb="8" eb="10">
      <t>ショリ</t>
    </rPh>
    <rPh sb="17" eb="19">
      <t>テンプ</t>
    </rPh>
    <rPh sb="21" eb="23">
      <t>ケッコウ</t>
    </rPh>
    <phoneticPr fontId="2"/>
  </si>
  <si>
    <t>２　資産の状況</t>
    <rPh sb="2" eb="4">
      <t>シサン</t>
    </rPh>
    <phoneticPr fontId="2"/>
  </si>
  <si>
    <t>３　建物設備の状況</t>
    <rPh sb="2" eb="4">
      <t>タテモノ</t>
    </rPh>
    <rPh sb="4" eb="6">
      <t>セツビ</t>
    </rPh>
    <phoneticPr fontId="2"/>
  </si>
  <si>
    <t>４　入居者の状況</t>
    <rPh sb="2" eb="5">
      <t>ニュウキョシャ</t>
    </rPh>
    <phoneticPr fontId="2"/>
  </si>
  <si>
    <t>５　職員の状況</t>
    <rPh sb="5" eb="7">
      <t>ジョウキョウ</t>
    </rPh>
    <phoneticPr fontId="2"/>
  </si>
  <si>
    <t>６　施設の管理運営の状況</t>
    <rPh sb="2" eb="4">
      <t>シセツ</t>
    </rPh>
    <rPh sb="5" eb="7">
      <t>カンリ</t>
    </rPh>
    <rPh sb="7" eb="9">
      <t>ウンエイ</t>
    </rPh>
    <phoneticPr fontId="2"/>
  </si>
  <si>
    <t>７　サービスの状況</t>
    <phoneticPr fontId="2"/>
  </si>
  <si>
    <t>………………………………………………………………………………</t>
    <phoneticPr fontId="2"/>
  </si>
  <si>
    <t>目　次</t>
    <rPh sb="0" eb="1">
      <t>メ</t>
    </rPh>
    <rPh sb="2" eb="3">
      <t>ツギ</t>
    </rPh>
    <phoneticPr fontId="2"/>
  </si>
  <si>
    <t>非常用設備</t>
    <rPh sb="0" eb="2">
      <t>ヒジョウ</t>
    </rPh>
    <rPh sb="2" eb="3">
      <t>ヨウ</t>
    </rPh>
    <rPh sb="3" eb="5">
      <t>セツビ</t>
    </rPh>
    <phoneticPr fontId="2"/>
  </si>
  <si>
    <t>訓練の
実施</t>
    <rPh sb="0" eb="2">
      <t>クンレン</t>
    </rPh>
    <rPh sb="4" eb="6">
      <t>ジッシ</t>
    </rPh>
    <phoneticPr fontId="2"/>
  </si>
  <si>
    <t>有・無</t>
    <rPh sb="0" eb="1">
      <t>タモツ</t>
    </rPh>
    <rPh sb="2" eb="3">
      <t>ム</t>
    </rPh>
    <phoneticPr fontId="2"/>
  </si>
  <si>
    <t>身体的拘束等の適正化</t>
    <rPh sb="0" eb="2">
      <t>シンタイ</t>
    </rPh>
    <rPh sb="2" eb="3">
      <t>テキ</t>
    </rPh>
    <rPh sb="3" eb="5">
      <t>コウソク</t>
    </rPh>
    <rPh sb="5" eb="6">
      <t>トウ</t>
    </rPh>
    <rPh sb="7" eb="10">
      <t>テキセイカ</t>
    </rPh>
    <phoneticPr fontId="2"/>
  </si>
  <si>
    <t>感染症及び食中毒の予防及びまん延防止</t>
    <rPh sb="0" eb="3">
      <t>カンセンショウ</t>
    </rPh>
    <rPh sb="3" eb="4">
      <t>オヨ</t>
    </rPh>
    <rPh sb="5" eb="8">
      <t>ショクチュウドク</t>
    </rPh>
    <rPh sb="9" eb="11">
      <t>ヨボウ</t>
    </rPh>
    <rPh sb="11" eb="12">
      <t>オヨ</t>
    </rPh>
    <rPh sb="16" eb="18">
      <t>ボウシ</t>
    </rPh>
    <phoneticPr fontId="2"/>
  </si>
  <si>
    <t>　　　研修の実施
　　　（昨年度）</t>
    <rPh sb="3" eb="5">
      <t>ケンシュウ</t>
    </rPh>
    <rPh sb="6" eb="8">
      <t>ジッシ</t>
    </rPh>
    <rPh sb="13" eb="16">
      <t>サクネンド</t>
    </rPh>
    <phoneticPr fontId="2"/>
  </si>
  <si>
    <t>回／年</t>
    <rPh sb="0" eb="1">
      <t>カイ</t>
    </rPh>
    <rPh sb="2" eb="3">
      <t>ネン</t>
    </rPh>
    <phoneticPr fontId="2"/>
  </si>
  <si>
    <t>非常災害
（防災）対策</t>
    <rPh sb="0" eb="2">
      <t>ヒジョウ</t>
    </rPh>
    <rPh sb="2" eb="4">
      <t>サイガイ</t>
    </rPh>
    <rPh sb="6" eb="8">
      <t>ボウサイ</t>
    </rPh>
    <rPh sb="9" eb="11">
      <t>タイサク</t>
    </rPh>
    <phoneticPr fontId="2"/>
  </si>
  <si>
    <t>指針
(計画)
の整備</t>
    <rPh sb="0" eb="2">
      <t>シシン</t>
    </rPh>
    <rPh sb="4" eb="6">
      <t>ケイカク</t>
    </rPh>
    <rPh sb="9" eb="11">
      <t>セイビ</t>
    </rPh>
    <phoneticPr fontId="2"/>
  </si>
  <si>
    <t>研修名</t>
    <rPh sb="0" eb="2">
      <t>ケンシュウ</t>
    </rPh>
    <rPh sb="2" eb="3">
      <t>メイ</t>
    </rPh>
    <phoneticPr fontId="2"/>
  </si>
  <si>
    <t>実施日</t>
    <rPh sb="0" eb="2">
      <t>ジッシ</t>
    </rPh>
    <rPh sb="2" eb="3">
      <t>ヒ</t>
    </rPh>
    <phoneticPr fontId="2"/>
  </si>
  <si>
    <t>内容</t>
    <rPh sb="0" eb="2">
      <t>ナイヨウ</t>
    </rPh>
    <phoneticPr fontId="2"/>
  </si>
  <si>
    <t>参加者（人）</t>
    <rPh sb="0" eb="3">
      <t>サンカシャ</t>
    </rPh>
    <rPh sb="4" eb="5">
      <t>ニン</t>
    </rPh>
    <phoneticPr fontId="2"/>
  </si>
  <si>
    <t>施設内・外の別</t>
    <rPh sb="0" eb="2">
      <t>シセツ</t>
    </rPh>
    <rPh sb="2" eb="3">
      <t>ナイ</t>
    </rPh>
    <rPh sb="4" eb="5">
      <t>ガイ</t>
    </rPh>
    <rPh sb="6" eb="7">
      <t>ベツ</t>
    </rPh>
    <phoneticPr fontId="2"/>
  </si>
  <si>
    <t>　有　・　無　　　　（有の場合、本年度の研修計画の写しを添付すること）</t>
    <phoneticPr fontId="2"/>
  </si>
  <si>
    <t>有・無
（※１）</t>
    <rPh sb="0" eb="1">
      <t>タモツ</t>
    </rPh>
    <rPh sb="2" eb="3">
      <t>ム</t>
    </rPh>
    <phoneticPr fontId="2"/>
  </si>
  <si>
    <t>(※１)指針有の場合、コピー1部を検査当日提出してください。</t>
    <rPh sb="4" eb="6">
      <t>シシン</t>
    </rPh>
    <rPh sb="6" eb="7">
      <t>アリ</t>
    </rPh>
    <rPh sb="8" eb="10">
      <t>バアイ</t>
    </rPh>
    <rPh sb="15" eb="16">
      <t>ブ</t>
    </rPh>
    <rPh sb="17" eb="19">
      <t>ケンサ</t>
    </rPh>
    <rPh sb="19" eb="21">
      <t>トウジツ</t>
    </rPh>
    <rPh sb="21" eb="23">
      <t>テイシュツ</t>
    </rPh>
    <phoneticPr fontId="2"/>
  </si>
  <si>
    <t>① 身体的拘束等の実施例（前年度）</t>
    <rPh sb="2" eb="4">
      <t>シンタイ</t>
    </rPh>
    <rPh sb="4" eb="5">
      <t>テキ</t>
    </rPh>
    <rPh sb="5" eb="7">
      <t>コウソク</t>
    </rPh>
    <rPh sb="7" eb="8">
      <t>トウ</t>
    </rPh>
    <rPh sb="9" eb="11">
      <t>ジッシ</t>
    </rPh>
    <rPh sb="11" eb="12">
      <t>レイ</t>
    </rPh>
    <rPh sb="13" eb="16">
      <t>ゼンネンド</t>
    </rPh>
    <phoneticPr fontId="2"/>
  </si>
  <si>
    <t>②　身体的拘束等に係る記録</t>
    <rPh sb="2" eb="4">
      <t>シンタイ</t>
    </rPh>
    <rPh sb="4" eb="5">
      <t>テキ</t>
    </rPh>
    <rPh sb="5" eb="7">
      <t>コウソク</t>
    </rPh>
    <rPh sb="7" eb="8">
      <t>トウ</t>
    </rPh>
    <rPh sb="9" eb="10">
      <t>カカ</t>
    </rPh>
    <rPh sb="11" eb="13">
      <t>キロク</t>
    </rPh>
    <phoneticPr fontId="2"/>
  </si>
  <si>
    <t>③ 本人又は家族への説明及び書面による同意</t>
    <rPh sb="2" eb="4">
      <t>ホンニン</t>
    </rPh>
    <rPh sb="4" eb="5">
      <t>マタ</t>
    </rPh>
    <rPh sb="6" eb="8">
      <t>カゾク</t>
    </rPh>
    <rPh sb="10" eb="12">
      <t>セツメイ</t>
    </rPh>
    <rPh sb="12" eb="13">
      <t>オヨ</t>
    </rPh>
    <rPh sb="14" eb="16">
      <t>ショメン</t>
    </rPh>
    <rPh sb="19" eb="21">
      <t>ドウイ</t>
    </rPh>
    <phoneticPr fontId="2"/>
  </si>
  <si>
    <t>８　事故発生の防止及び発生蒔の対応</t>
    <rPh sb="2" eb="4">
      <t>ジコ</t>
    </rPh>
    <rPh sb="4" eb="6">
      <t>ハッセイ</t>
    </rPh>
    <rPh sb="7" eb="9">
      <t>ボウシ</t>
    </rPh>
    <rPh sb="9" eb="10">
      <t>オヨ</t>
    </rPh>
    <rPh sb="11" eb="14">
      <t>ハッセイジ</t>
    </rPh>
    <rPh sb="15" eb="17">
      <t>タイオウ</t>
    </rPh>
    <phoneticPr fontId="2"/>
  </si>
  <si>
    <t>９　苦情処理の状況</t>
    <rPh sb="2" eb="4">
      <t>クジョウ</t>
    </rPh>
    <rPh sb="4" eb="6">
      <t>ショリ</t>
    </rPh>
    <phoneticPr fontId="2"/>
  </si>
  <si>
    <t>担当者の設置</t>
    <rPh sb="0" eb="3">
      <t>タントウシャ</t>
    </rPh>
    <rPh sb="4" eb="6">
      <t>セッチ</t>
    </rPh>
    <phoneticPr fontId="2"/>
  </si>
  <si>
    <t>事故発生
の防止
（安全対策）</t>
    <rPh sb="0" eb="2">
      <t>ジコ</t>
    </rPh>
    <rPh sb="2" eb="4">
      <t>ハッセイ</t>
    </rPh>
    <rPh sb="6" eb="8">
      <t>ボウシ</t>
    </rPh>
    <rPh sb="10" eb="12">
      <t>アンゼン</t>
    </rPh>
    <rPh sb="12" eb="14">
      <t>タイサク</t>
    </rPh>
    <phoneticPr fontId="2"/>
  </si>
  <si>
    <t>有・無</t>
    <rPh sb="0" eb="1">
      <t>ア</t>
    </rPh>
    <rPh sb="2" eb="3">
      <t>ム</t>
    </rPh>
    <phoneticPr fontId="2"/>
  </si>
  <si>
    <t>委員会の設置・開催</t>
    <rPh sb="0" eb="2">
      <t>イイン</t>
    </rPh>
    <rPh sb="2" eb="3">
      <t>カイ</t>
    </rPh>
    <rPh sb="4" eb="6">
      <t>セッチ</t>
    </rPh>
    <rPh sb="7" eb="9">
      <t>カイサイ</t>
    </rPh>
    <phoneticPr fontId="2"/>
  </si>
  <si>
    <t>回／年
（昨年度）</t>
    <rPh sb="0" eb="1">
      <t>カイ</t>
    </rPh>
    <rPh sb="2" eb="3">
      <t>ネン</t>
    </rPh>
    <rPh sb="5" eb="8">
      <t>サクネンド</t>
    </rPh>
    <phoneticPr fontId="2"/>
  </si>
  <si>
    <t>（２）</t>
  </si>
  <si>
    <t>（３）</t>
  </si>
  <si>
    <t>（４）</t>
  </si>
  <si>
    <t>（５）</t>
  </si>
  <si>
    <t>（６）</t>
  </si>
  <si>
    <t>② 社会福祉協議会等で管理している入居者</t>
    <rPh sb="2" eb="6">
      <t>シャカイフクシ</t>
    </rPh>
    <rPh sb="6" eb="9">
      <t>キョウギカイ</t>
    </rPh>
    <rPh sb="9" eb="10">
      <t>トウ</t>
    </rPh>
    <rPh sb="11" eb="13">
      <t>カンリ</t>
    </rPh>
    <rPh sb="17" eb="20">
      <t>ニュウキョシャ</t>
    </rPh>
    <phoneticPr fontId="2"/>
  </si>
  <si>
    <t>②各種研修の実施等</t>
    <rPh sb="1" eb="3">
      <t>カクシュ</t>
    </rPh>
    <rPh sb="3" eb="5">
      <t>ケンシュウ</t>
    </rPh>
    <rPh sb="6" eb="8">
      <t>ジッシ</t>
    </rPh>
    <rPh sb="8" eb="9">
      <t>トウ</t>
    </rPh>
    <phoneticPr fontId="2"/>
  </si>
  <si>
    <t>業務継続計画の策定等(※２）</t>
    <rPh sb="0" eb="2">
      <t>ギョウム</t>
    </rPh>
    <rPh sb="2" eb="4">
      <t>ケイゾク</t>
    </rPh>
    <rPh sb="4" eb="6">
      <t>ケイカク</t>
    </rPh>
    <rPh sb="7" eb="9">
      <t>サクテイ</t>
    </rPh>
    <rPh sb="9" eb="10">
      <t>トウ</t>
    </rPh>
    <phoneticPr fontId="2"/>
  </si>
  <si>
    <t>(※２)感染症や非常災害の発生時において、入居者に対する処遇を継続的に行うための、及び非常時の体制で早期の業務再開を図る計画。</t>
    <rPh sb="4" eb="7">
      <t>カンセンショウ</t>
    </rPh>
    <rPh sb="8" eb="10">
      <t>ヒジョウ</t>
    </rPh>
    <rPh sb="10" eb="12">
      <t>サイガイ</t>
    </rPh>
    <rPh sb="13" eb="15">
      <t>ハッセイ</t>
    </rPh>
    <rPh sb="15" eb="16">
      <t>ジ</t>
    </rPh>
    <rPh sb="21" eb="24">
      <t>ニュウキョシャ</t>
    </rPh>
    <rPh sb="25" eb="26">
      <t>タイ</t>
    </rPh>
    <rPh sb="28" eb="30">
      <t>ショグウ</t>
    </rPh>
    <rPh sb="31" eb="34">
      <t>ケイゾクテキ</t>
    </rPh>
    <rPh sb="35" eb="36">
      <t>オコナ</t>
    </rPh>
    <rPh sb="41" eb="42">
      <t>オヨ</t>
    </rPh>
    <rPh sb="43" eb="45">
      <t>ヒジョウ</t>
    </rPh>
    <rPh sb="45" eb="46">
      <t>ジ</t>
    </rPh>
    <rPh sb="47" eb="49">
      <t>タイセイ</t>
    </rPh>
    <rPh sb="50" eb="52">
      <t>ソウキ</t>
    </rPh>
    <rPh sb="53" eb="55">
      <t>ギョウム</t>
    </rPh>
    <rPh sb="55" eb="57">
      <t>サイカイ</t>
    </rPh>
    <rPh sb="58" eb="59">
      <t>ハカ</t>
    </rPh>
    <rPh sb="60" eb="62">
      <t>ケイカク</t>
    </rPh>
    <phoneticPr fontId="2"/>
  </si>
  <si>
    <t>③②の研修内容等を記載してください。</t>
    <rPh sb="3" eb="5">
      <t>ケンシュウ</t>
    </rPh>
    <rPh sb="5" eb="7">
      <t>ナイヨウ</t>
    </rPh>
    <rPh sb="7" eb="8">
      <t>トウ</t>
    </rPh>
    <rPh sb="9" eb="11">
      <t>キサイ</t>
    </rPh>
    <phoneticPr fontId="2"/>
  </si>
  <si>
    <t>④その他の研修</t>
    <rPh sb="3" eb="4">
      <t>タ</t>
    </rPh>
    <rPh sb="5" eb="7">
      <t>ケンシュウ</t>
    </rPh>
    <phoneticPr fontId="2"/>
  </si>
  <si>
    <t>④ 施設での預かり状況</t>
    <rPh sb="2" eb="4">
      <t>シセツ</t>
    </rPh>
    <rPh sb="6" eb="7">
      <t>アズ</t>
    </rPh>
    <rPh sb="9" eb="11">
      <t>ジョウキョウ</t>
    </rPh>
    <phoneticPr fontId="2"/>
  </si>
  <si>
    <t xml:space="preserve">  事業者の
  代表者
  氏名</t>
    <rPh sb="2" eb="5">
      <t>ジギョウシャ</t>
    </rPh>
    <rPh sb="9" eb="12">
      <t>ダイヒョウシャ</t>
    </rPh>
    <rPh sb="15" eb="17">
      <t>シメイ</t>
    </rPh>
    <phoneticPr fontId="2"/>
  </si>
  <si>
    <t>虐待防止
（人権擁護）</t>
    <rPh sb="0" eb="2">
      <t>ギャクタイ</t>
    </rPh>
    <rPh sb="2" eb="4">
      <t>ボウシ</t>
    </rPh>
    <rPh sb="6" eb="8">
      <t>ジンケン</t>
    </rPh>
    <rPh sb="8" eb="10">
      <t>ヨウゴ</t>
    </rPh>
    <phoneticPr fontId="2"/>
  </si>
  <si>
    <t>〔令和７年度立入検査に係る施設等事前提出資料様式〕</t>
    <rPh sb="1" eb="2">
      <t>レイ</t>
    </rPh>
    <rPh sb="2" eb="3">
      <t>カズ</t>
    </rPh>
    <rPh sb="4" eb="6">
      <t>ネンド</t>
    </rPh>
    <rPh sb="6" eb="8">
      <t>タチイリ</t>
    </rPh>
    <rPh sb="8" eb="10">
      <t>ケンサ</t>
    </rPh>
    <rPh sb="11" eb="12">
      <t>カカ</t>
    </rPh>
    <rPh sb="13" eb="16">
      <t>シセツトウ</t>
    </rPh>
    <rPh sb="16" eb="18">
      <t>ジゼン</t>
    </rPh>
    <rPh sb="18" eb="20">
      <t>テイシュツ</t>
    </rPh>
    <rPh sb="22" eb="24">
      <t>ヨウシキ</t>
    </rPh>
    <phoneticPr fontId="2"/>
  </si>
  <si>
    <t>介護サービス指導課</t>
    <rPh sb="0" eb="2">
      <t>カイゴ</t>
    </rPh>
    <rPh sb="6" eb="9">
      <t>シドウカ</t>
    </rPh>
    <phoneticPr fontId="2"/>
  </si>
  <si>
    <r>
      <t>　４．各様式において、「本年(度)」は「令和</t>
    </r>
    <r>
      <rPr>
        <sz val="11"/>
        <color indexed="10"/>
        <rFont val="ＭＳ ゴシック"/>
        <family val="3"/>
        <charset val="128"/>
      </rPr>
      <t>７</t>
    </r>
    <r>
      <rPr>
        <sz val="11"/>
        <rFont val="ＭＳ ゴシック"/>
        <family val="3"/>
        <charset val="128"/>
      </rPr>
      <t>年(度)」に、</t>
    </r>
    <rPh sb="20" eb="22">
      <t>レイワ</t>
    </rPh>
    <rPh sb="23" eb="24">
      <t>ネン</t>
    </rPh>
    <rPh sb="25" eb="26">
      <t>ド</t>
    </rPh>
    <phoneticPr fontId="2"/>
  </si>
  <si>
    <r>
      <t>　　「前年(度)」は「令和</t>
    </r>
    <r>
      <rPr>
        <sz val="11"/>
        <color indexed="10"/>
        <rFont val="ＭＳ ゴシック"/>
        <family val="3"/>
        <charset val="128"/>
      </rPr>
      <t>６</t>
    </r>
    <r>
      <rPr>
        <sz val="11"/>
        <rFont val="ＭＳ ゴシック"/>
        <family val="3"/>
        <charset val="128"/>
      </rPr>
      <t>年(度)」に、それぞれ読み替えて下さい。</t>
    </r>
    <rPh sb="11" eb="13">
      <t>レイワ</t>
    </rPh>
    <phoneticPr fontId="2"/>
  </si>
  <si>
    <t>（標準様式1）</t>
    <rPh sb="1" eb="3">
      <t>ヒョウジュン</t>
    </rPh>
    <rPh sb="3" eb="5">
      <t>ヨウシキ</t>
    </rPh>
    <phoneticPr fontId="2"/>
  </si>
  <si>
    <t>従業者の勤務の体制及び勤務形態一覧表</t>
    <phoneticPr fontId="23"/>
  </si>
  <si>
    <t>サービス種別</t>
    <rPh sb="4" eb="6">
      <t>シュベツ</t>
    </rPh>
    <phoneticPr fontId="23"/>
  </si>
  <si>
    <t>(</t>
    <phoneticPr fontId="23"/>
  </si>
  <si>
    <t>）</t>
    <phoneticPr fontId="23"/>
  </si>
  <si>
    <t>令和</t>
    <rPh sb="0" eb="2">
      <t>レイワ</t>
    </rPh>
    <phoneticPr fontId="23"/>
  </si>
  <si>
    <t>)</t>
    <phoneticPr fontId="23"/>
  </si>
  <si>
    <t>年</t>
    <rPh sb="0" eb="1">
      <t>ネン</t>
    </rPh>
    <phoneticPr fontId="23"/>
  </si>
  <si>
    <t>月</t>
    <rPh sb="0" eb="1">
      <t>ゲツ</t>
    </rPh>
    <phoneticPr fontId="23"/>
  </si>
  <si>
    <t>事業所名</t>
    <rPh sb="0" eb="3">
      <t>ジギョウショ</t>
    </rPh>
    <rPh sb="3" eb="4">
      <t>メイ</t>
    </rPh>
    <phoneticPr fontId="23"/>
  </si>
  <si>
    <t>(1)</t>
    <phoneticPr fontId="23"/>
  </si>
  <si>
    <t>４週</t>
  </si>
  <si>
    <t>(2)</t>
    <phoneticPr fontId="2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</si>
  <si>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</si>
  <si>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3"/>
  </si>
  <si>
    <t>時間/週</t>
    <rPh sb="0" eb="2">
      <t>ジカン</t>
    </rPh>
    <rPh sb="3" eb="4">
      <t>シュウ</t>
    </rPh>
    <phoneticPr fontId="23"/>
  </si>
  <si>
    <t>時間/月</t>
    <rPh sb="0" eb="2">
      <t>ジカン</t>
    </rPh>
    <rPh sb="3" eb="4">
      <t>ツキ</t>
    </rPh>
    <phoneticPr fontId="23"/>
  </si>
  <si>
    <t>No</t>
    <phoneticPr fontId="23"/>
  </si>
  <si>
    <t>(4) 
職種</t>
    <phoneticPr fontId="2"/>
  </si>
  <si>
    <t>(5)
勤務
形態</t>
    <phoneticPr fontId="2"/>
  </si>
  <si>
    <t>(6)
資格</t>
    <rPh sb="4" eb="6">
      <t>シカク</t>
    </rPh>
    <phoneticPr fontId="23"/>
  </si>
  <si>
    <t>(7) 氏　名</t>
    <phoneticPr fontId="2"/>
  </si>
  <si>
    <t>(8)</t>
    <phoneticPr fontId="23"/>
  </si>
  <si>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</si>
  <si>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</si>
  <si>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23"/>
  </si>
  <si>
    <t>2週目</t>
    <rPh sb="1" eb="2">
      <t>シュウ</t>
    </rPh>
    <rPh sb="2" eb="3">
      <t>メ</t>
    </rPh>
    <phoneticPr fontId="23"/>
  </si>
  <si>
    <t>3週目</t>
    <rPh sb="1" eb="2">
      <t>シュウ</t>
    </rPh>
    <rPh sb="2" eb="3">
      <t>メ</t>
    </rPh>
    <phoneticPr fontId="23"/>
  </si>
  <si>
    <t>4週目</t>
    <rPh sb="1" eb="2">
      <t>シュウ</t>
    </rPh>
    <rPh sb="2" eb="3">
      <t>メ</t>
    </rPh>
    <phoneticPr fontId="23"/>
  </si>
  <si>
    <t>5週目</t>
    <rPh sb="1" eb="2">
      <t>シュウ</t>
    </rPh>
    <rPh sb="2" eb="3">
      <t>メ</t>
    </rPh>
    <phoneticPr fontId="2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</si>
  <si>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3"/>
  </si>
  <si>
    <t>　(1) 「４週」・「暦月」のいずれかを選択してください。</t>
    <rPh sb="7" eb="8">
      <t>シュウ</t>
    </rPh>
    <rPh sb="11" eb="12">
      <t>レキ</t>
    </rPh>
    <rPh sb="12" eb="13">
      <t>ツキ</t>
    </rPh>
    <rPh sb="20" eb="22">
      <t>センタク</t>
    </rPh>
    <phoneticPr fontId="2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</si>
  <si>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</si>
  <si>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3"/>
  </si>
  <si>
    <t>　(4) 従業者の職種を入力してください。</t>
    <rPh sb="5" eb="8">
      <t>ジュウギョウシャ</t>
    </rPh>
    <rPh sb="9" eb="11">
      <t>ショクシュ</t>
    </rPh>
    <rPh sb="12" eb="14">
      <t>ニュウリョク</t>
    </rPh>
    <phoneticPr fontId="23"/>
  </si>
  <si>
    <t xml:space="preserve"> 　　 記入の順序は、職種ごとにまとめてください。</t>
    <rPh sb="4" eb="6">
      <t>キニュウ</t>
    </rPh>
    <rPh sb="7" eb="9">
      <t>ジュンジョ</t>
    </rPh>
    <rPh sb="11" eb="13">
      <t>ショクシュ</t>
    </rPh>
    <phoneticPr fontId="23"/>
  </si>
  <si>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</si>
  <si>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23"/>
  </si>
  <si>
    <t>区分</t>
    <rPh sb="0" eb="2">
      <t>クブン</t>
    </rPh>
    <phoneticPr fontId="23"/>
  </si>
  <si>
    <t>A</t>
    <phoneticPr fontId="23"/>
  </si>
  <si>
    <t>常勤で専従</t>
    <rPh sb="0" eb="2">
      <t>ジョウキン</t>
    </rPh>
    <rPh sb="3" eb="5">
      <t>センジュウ</t>
    </rPh>
    <phoneticPr fontId="23"/>
  </si>
  <si>
    <t>B</t>
    <phoneticPr fontId="23"/>
  </si>
  <si>
    <t>常勤で兼務</t>
    <rPh sb="0" eb="2">
      <t>ジョウキン</t>
    </rPh>
    <rPh sb="3" eb="5">
      <t>ケンム</t>
    </rPh>
    <phoneticPr fontId="23"/>
  </si>
  <si>
    <t>C</t>
    <phoneticPr fontId="23"/>
  </si>
  <si>
    <t>非常勤で専従</t>
    <rPh sb="0" eb="3">
      <t>ヒジョウキン</t>
    </rPh>
    <rPh sb="4" eb="6">
      <t>センジュウ</t>
    </rPh>
    <phoneticPr fontId="23"/>
  </si>
  <si>
    <t>D</t>
    <phoneticPr fontId="23"/>
  </si>
  <si>
    <t>非常勤で兼務</t>
    <rPh sb="0" eb="3">
      <t>ヒジョウキン</t>
    </rPh>
    <rPh sb="4" eb="6">
      <t>ケンム</t>
    </rPh>
    <phoneticPr fontId="23"/>
  </si>
  <si>
    <t>（注）常勤・非常勤の区分について</t>
    <rPh sb="1" eb="2">
      <t>チュウ</t>
    </rPh>
    <rPh sb="3" eb="5">
      <t>ジョウキン</t>
    </rPh>
    <rPh sb="6" eb="9">
      <t>ヒジョウキン</t>
    </rPh>
    <rPh sb="10" eb="12">
      <t>クブン</t>
    </rPh>
    <phoneticPr fontId="23"/>
  </si>
  <si>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</si>
  <si>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3"/>
  </si>
  <si>
    <t>　(6) 従業者の保有する資格を入力してください。</t>
    <rPh sb="5" eb="8">
      <t>ジュウギョウシャ</t>
    </rPh>
    <rPh sb="9" eb="11">
      <t>ホユウ</t>
    </rPh>
    <rPh sb="13" eb="15">
      <t>シカク</t>
    </rPh>
    <rPh sb="16" eb="18">
      <t>ニュウリョク</t>
    </rPh>
    <phoneticPr fontId="2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</si>
  <si>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3"/>
  </si>
  <si>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3"/>
  </si>
  <si>
    <t>　(7) 従業者の氏名を記入してください。</t>
    <rPh sb="5" eb="8">
      <t>ジュウギョウシャ</t>
    </rPh>
    <rPh sb="9" eb="11">
      <t>シメイ</t>
    </rPh>
    <rPh sb="12" eb="14">
      <t>キニュウ</t>
    </rPh>
    <phoneticPr fontId="2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</si>
  <si>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3"/>
  </si>
  <si>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</si>
  <si>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</si>
  <si>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3"/>
  </si>
  <si>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</si>
  <si>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</si>
  <si>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3"/>
  </si>
  <si>
    <t>　　　 その他、特記事項欄としてもご活用ください。</t>
    <rPh sb="6" eb="7">
      <t>タ</t>
    </rPh>
    <rPh sb="8" eb="10">
      <t>トッキ</t>
    </rPh>
    <rPh sb="10" eb="12">
      <t>ジコウ</t>
    </rPh>
    <rPh sb="12" eb="13">
      <t>ラン</t>
    </rPh>
    <rPh sb="18" eb="20">
      <t>カツヨウ</t>
    </rPh>
    <phoneticPr fontId="2"/>
  </si>
  <si>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23"/>
  </si>
  <si>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23"/>
  </si>
  <si>
    <t xml:space="preserve"> （12) 必要項目を満たしていれば、各事業所で使用するシフト表等をもって代替書類として差し支えありません。</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</si>
</sst>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明朝"/>
      <family val="1"/>
      <charset val="128"/>
    </font>
    <font>
      <sz val="16"/>
      <name val="ＭＳ Ｐゴシック"/>
      <family val="3"/>
      <charset val="128"/>
    </font>
    <font>
      <sz val="9"/>
      <name val="ＭＳ Ｐ明朝"/>
      <family val="1"/>
      <charset val="128"/>
    </font>
    <font>
      <sz val="12"/>
      <name val="ＭＳ Ｐゴシック"/>
      <family val="3"/>
      <charset val="128"/>
    </font>
    <font>
      <sz val="9"/>
      <name val="ＭＳ Ｐゴシック"/>
      <family val="3"/>
      <charset val="128"/>
    </font>
    <font>
      <sz val="10"/>
      <name val="ＭＳ Ｐゴシック"/>
      <family val="3"/>
      <charset val="128"/>
    </font>
    <font>
      <b/>
      <sz val="9"/>
      <name val="ＭＳ Ｐ明朝"/>
      <family val="1"/>
      <charset val="128"/>
    </font>
    <font>
      <u/>
      <sz val="9"/>
      <name val="ＭＳ Ｐ明朝"/>
      <family val="1"/>
      <charset val="128"/>
    </font>
    <font>
      <sz val="10"/>
      <name val="ＭＳ Ｐ明朝"/>
      <family val="1"/>
      <charset val="128"/>
    </font>
    <font>
      <sz val="11"/>
      <name val="ＭＳ ゴシック"/>
      <family val="3"/>
      <charset val="128"/>
    </font>
    <font>
      <sz val="11"/>
      <name val="ＭＳ Ｐゴシック"/>
      <family val="3"/>
      <charset val="128"/>
    </font>
    <font>
      <b/>
      <u/>
      <sz val="11"/>
      <name val="ＭＳ Ｐゴシック"/>
      <family val="3"/>
      <charset val="128"/>
    </font>
    <font>
      <sz val="8"/>
      <name val="ＭＳ Ｐゴシック"/>
      <family val="3"/>
      <charset val="128"/>
    </font>
    <font>
      <b/>
      <u/>
      <sz val="10"/>
      <name val="ＭＳ Ｐゴシック"/>
      <family val="3"/>
      <charset val="128"/>
    </font>
    <font>
      <b/>
      <sz val="11"/>
      <name val="ＭＳ Ｐゴシック"/>
      <family val="3"/>
      <charset val="128"/>
    </font>
    <font>
      <b/>
      <sz val="11"/>
      <name val="ＭＳ ゴシック"/>
      <family val="3"/>
      <charset val="128"/>
    </font>
    <font>
      <sz val="11"/>
      <color indexed="10"/>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top style="thin">
        <color indexed="64"/>
      </top>
      <bottom style="medium">
        <color indexed="64"/>
      </bottom>
      <diagonal/>
    </border>
    <border>
      <left style="dotted">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556">
    <xf numFmtId="0" fontId="0" fillId="0" borderId="0" xfId="0">
      <alignment vertical="center"/>
    </xf>
    <xf numFmtId="0" fontId="4" fillId="0" borderId="0" xfId="0" applyFont="1">
      <alignment vertical="center"/>
    </xf>
    <xf numFmtId="0" fontId="5" fillId="0" borderId="0" xfId="0" applyFont="1" applyBorder="1" applyAlignment="1">
      <alignment horizontal="center"/>
    </xf>
    <xf numFmtId="0" fontId="4" fillId="0" borderId="0" xfId="0" applyFont="1" applyBorder="1" applyAlignment="1">
      <alignment horizontal="center"/>
    </xf>
    <xf numFmtId="0" fontId="0" fillId="0" borderId="0" xfId="0" applyBorder="1" applyAlignment="1"/>
    <xf numFmtId="0" fontId="6" fillId="0" borderId="0" xfId="0" applyFont="1">
      <alignment vertical="center"/>
    </xf>
    <xf numFmtId="0" fontId="7" fillId="0" borderId="0" xfId="0" applyFont="1" applyAlignment="1">
      <alignment horizontal="center"/>
    </xf>
    <xf numFmtId="0" fontId="0" fillId="0" borderId="1" xfId="0" applyBorder="1">
      <alignment vertical="center"/>
    </xf>
    <xf numFmtId="0" fontId="0" fillId="0" borderId="1" xfId="0" applyBorder="1" applyAlignment="1">
      <alignment horizontal="center" vertical="center"/>
    </xf>
    <xf numFmtId="0" fontId="0" fillId="0" borderId="0" xfId="0" quotePrefix="1">
      <alignment vertical="center"/>
    </xf>
    <xf numFmtId="0" fontId="8" fillId="0" borderId="1" xfId="0" applyFont="1" applyBorder="1" applyAlignment="1">
      <alignment horizontal="center" vertical="center"/>
    </xf>
    <xf numFmtId="0" fontId="8"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horizontal="right"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right" vertical="center"/>
    </xf>
    <xf numFmtId="0" fontId="9" fillId="0" borderId="1" xfId="0" applyFont="1" applyFill="1" applyBorder="1" applyAlignment="1">
      <alignment horizontal="center" vertical="center"/>
    </xf>
    <xf numFmtId="0" fontId="0" fillId="0" borderId="0" xfId="0" applyBorder="1">
      <alignment vertical="center"/>
    </xf>
    <xf numFmtId="0" fontId="0" fillId="0" borderId="2" xfId="0" applyBorder="1">
      <alignment vertical="center"/>
    </xf>
    <xf numFmtId="0" fontId="0" fillId="0" borderId="2" xfId="0" applyFill="1" applyBorder="1" applyAlignment="1">
      <alignment horizontal="right" vertical="center"/>
    </xf>
    <xf numFmtId="0" fontId="0" fillId="0" borderId="3" xfId="0" applyBorder="1">
      <alignment vertical="center"/>
    </xf>
    <xf numFmtId="0" fontId="0" fillId="0" borderId="3" xfId="0" applyFill="1" applyBorder="1" applyAlignment="1">
      <alignment horizontal="righ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right" vertical="center"/>
    </xf>
    <xf numFmtId="0" fontId="3" fillId="0" borderId="0" xfId="0" applyFont="1">
      <alignment vertical="center"/>
    </xf>
    <xf numFmtId="0" fontId="6" fillId="0" borderId="0" xfId="0" applyFont="1" applyBorder="1" applyAlignment="1">
      <alignment horizontal="center"/>
    </xf>
    <xf numFmtId="0" fontId="6" fillId="0" borderId="2" xfId="0" applyFont="1" applyBorder="1">
      <alignment vertical="center"/>
    </xf>
    <xf numFmtId="49" fontId="6" fillId="0" borderId="0" xfId="0" applyNumberFormat="1" applyFont="1" applyBorder="1">
      <alignment vertical="center"/>
    </xf>
    <xf numFmtId="49" fontId="6" fillId="0" borderId="0" xfId="0" applyNumberFormat="1" applyFont="1">
      <alignment vertical="center"/>
    </xf>
    <xf numFmtId="49" fontId="8" fillId="0" borderId="0" xfId="0" applyNumberFormat="1" applyFont="1">
      <alignment vertical="center"/>
    </xf>
    <xf numFmtId="0" fontId="6" fillId="0" borderId="10" xfId="0" applyFont="1" applyBorder="1" applyAlignment="1">
      <alignment horizontal="left"/>
    </xf>
    <xf numFmtId="0" fontId="8" fillId="0" borderId="0" xfId="0" applyFont="1">
      <alignment vertical="center"/>
    </xf>
    <xf numFmtId="0" fontId="6" fillId="0" borderId="4" xfId="0" applyFont="1" applyBorder="1">
      <alignment vertical="center"/>
    </xf>
    <xf numFmtId="0" fontId="6" fillId="0" borderId="5" xfId="0" applyFont="1" applyBorder="1">
      <alignment vertical="center"/>
    </xf>
    <xf numFmtId="0" fontId="10" fillId="0" borderId="5" xfId="0" applyFont="1" applyBorder="1">
      <alignment vertical="center"/>
    </xf>
    <xf numFmtId="0" fontId="6" fillId="0" borderId="12" xfId="0" applyFont="1" applyBorder="1" applyAlignment="1">
      <alignment horizontal="center"/>
    </xf>
    <xf numFmtId="0" fontId="6" fillId="0" borderId="9" xfId="0" applyFont="1" applyBorder="1">
      <alignment vertical="center"/>
    </xf>
    <xf numFmtId="0" fontId="6" fillId="0" borderId="0" xfId="0" applyFont="1" applyBorder="1" applyAlignment="1">
      <alignment horizontal="left"/>
    </xf>
    <xf numFmtId="0" fontId="6" fillId="0" borderId="1" xfId="0" applyFont="1" applyBorder="1" applyAlignment="1">
      <alignment horizontal="center"/>
    </xf>
    <xf numFmtId="0" fontId="6" fillId="0" borderId="2" xfId="0" applyFont="1" applyBorder="1" applyAlignment="1">
      <alignment horizontal="center"/>
    </xf>
    <xf numFmtId="0" fontId="6" fillId="0" borderId="7" xfId="0" applyFont="1" applyBorder="1">
      <alignment vertical="center"/>
    </xf>
    <xf numFmtId="0" fontId="6" fillId="0" borderId="7" xfId="0" applyFont="1" applyBorder="1" applyAlignment="1">
      <alignment horizontal="left"/>
    </xf>
    <xf numFmtId="0" fontId="6" fillId="0" borderId="13" xfId="0" applyFont="1" applyBorder="1" applyAlignment="1">
      <alignment horizontal="left"/>
    </xf>
    <xf numFmtId="0" fontId="6" fillId="0" borderId="12"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0" xfId="0" applyFont="1" applyBorder="1">
      <alignment vertical="center"/>
    </xf>
    <xf numFmtId="0" fontId="6" fillId="0" borderId="16" xfId="0" applyFont="1" applyBorder="1">
      <alignment vertical="center"/>
    </xf>
    <xf numFmtId="0" fontId="6" fillId="0" borderId="0" xfId="0" applyFont="1" applyBorder="1">
      <alignment vertical="center"/>
    </xf>
    <xf numFmtId="0" fontId="6" fillId="0" borderId="13" xfId="0" applyFont="1" applyBorder="1">
      <alignment vertical="center"/>
    </xf>
    <xf numFmtId="0" fontId="6" fillId="0" borderId="6" xfId="0" applyFont="1" applyBorder="1">
      <alignment vertical="center"/>
    </xf>
    <xf numFmtId="0" fontId="6" fillId="0" borderId="11" xfId="0" applyFont="1" applyBorder="1">
      <alignment vertical="center"/>
    </xf>
    <xf numFmtId="49" fontId="6" fillId="0" borderId="7" xfId="0" applyNumberFormat="1" applyFont="1" applyBorder="1">
      <alignment vertical="center"/>
    </xf>
    <xf numFmtId="0" fontId="6" fillId="0" borderId="8" xfId="0" applyFont="1" applyBorder="1">
      <alignment vertical="center"/>
    </xf>
    <xf numFmtId="49" fontId="6" fillId="0" borderId="8" xfId="0" applyNumberFormat="1" applyFont="1" applyBorder="1">
      <alignment vertical="center"/>
    </xf>
    <xf numFmtId="0" fontId="6" fillId="0" borderId="0" xfId="0" quotePrefix="1" applyFont="1" applyBorder="1">
      <alignment vertical="center"/>
    </xf>
    <xf numFmtId="49" fontId="6" fillId="0" borderId="9" xfId="0" applyNumberFormat="1" applyFont="1" applyBorder="1">
      <alignment vertical="center"/>
    </xf>
    <xf numFmtId="49" fontId="6" fillId="0" borderId="10" xfId="0" applyNumberFormat="1" applyFont="1" applyBorder="1">
      <alignment vertical="center"/>
    </xf>
    <xf numFmtId="49" fontId="6" fillId="0" borderId="4" xfId="0" applyNumberFormat="1" applyFont="1" applyBorder="1">
      <alignment vertical="center"/>
    </xf>
    <xf numFmtId="0" fontId="6" fillId="0" borderId="4" xfId="0" applyNumberFormat="1"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49" fontId="6" fillId="0" borderId="7" xfId="0" applyNumberFormat="1" applyFont="1" applyBorder="1" applyAlignment="1">
      <alignment horizont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5" xfId="0" quotePrefix="1" applyFont="1" applyBorder="1">
      <alignment vertical="center"/>
    </xf>
    <xf numFmtId="0" fontId="6" fillId="0" borderId="6" xfId="0" quotePrefix="1" applyFont="1" applyFill="1" applyBorder="1">
      <alignment vertical="center"/>
    </xf>
    <xf numFmtId="0" fontId="6" fillId="0" borderId="8" xfId="0" quotePrefix="1" applyFont="1" applyFill="1" applyBorder="1">
      <alignment vertical="center"/>
    </xf>
    <xf numFmtId="0" fontId="4" fillId="0" borderId="2" xfId="0" applyFont="1" applyBorder="1">
      <alignment vertical="center"/>
    </xf>
    <xf numFmtId="0" fontId="6" fillId="0" borderId="0" xfId="0" applyFont="1" applyFill="1" applyBorder="1" applyAlignment="1">
      <alignment horizontal="right"/>
    </xf>
    <xf numFmtId="0" fontId="6" fillId="0" borderId="8" xfId="0" applyFont="1" applyFill="1" applyBorder="1" applyAlignment="1">
      <alignment horizontal="right"/>
    </xf>
    <xf numFmtId="0" fontId="4" fillId="0" borderId="14" xfId="0" applyFont="1" applyBorder="1">
      <alignment vertical="center"/>
    </xf>
    <xf numFmtId="0" fontId="6" fillId="0" borderId="10" xfId="0" applyFont="1" applyFill="1" applyBorder="1" applyAlignment="1">
      <alignment horizontal="right"/>
    </xf>
    <xf numFmtId="0" fontId="6" fillId="0" borderId="11" xfId="0" applyFont="1" applyFill="1" applyBorder="1" applyAlignment="1">
      <alignment horizontal="right"/>
    </xf>
    <xf numFmtId="0" fontId="6" fillId="0" borderId="29" xfId="0" applyFont="1" applyBorder="1">
      <alignment vertical="center"/>
    </xf>
    <xf numFmtId="0" fontId="6" fillId="0" borderId="2" xfId="0" quotePrefix="1" applyFont="1" applyBorder="1">
      <alignment vertical="center"/>
    </xf>
    <xf numFmtId="0" fontId="6" fillId="0" borderId="2" xfId="0" quotePrefix="1" applyFont="1" applyFill="1" applyBorder="1">
      <alignment vertical="center"/>
    </xf>
    <xf numFmtId="49" fontId="6" fillId="0" borderId="0" xfId="0" applyNumberFormat="1" applyFont="1" applyBorder="1" applyAlignment="1">
      <alignment horizontal="center" vertical="center"/>
    </xf>
    <xf numFmtId="0" fontId="11" fillId="0" borderId="0" xfId="0" applyFont="1">
      <alignment vertical="center"/>
    </xf>
    <xf numFmtId="0" fontId="0" fillId="0" borderId="0" xfId="0" applyBorder="1" applyAlignment="1">
      <alignment horizontal="center" vertical="center"/>
    </xf>
    <xf numFmtId="0" fontId="13" fillId="0" borderId="0" xfId="0" applyFont="1" applyAlignment="1"/>
    <xf numFmtId="0" fontId="1" fillId="0" borderId="0" xfId="0" applyFont="1" applyBorder="1" applyAlignment="1">
      <alignment horizontal="center"/>
    </xf>
    <xf numFmtId="49" fontId="6" fillId="0" borderId="0" xfId="0" applyNumberFormat="1" applyFont="1" applyAlignment="1"/>
    <xf numFmtId="0" fontId="1" fillId="0" borderId="0" xfId="0" applyFont="1" applyAlignment="1">
      <alignment vertical="center"/>
    </xf>
    <xf numFmtId="0" fontId="0" fillId="0" borderId="0" xfId="0" applyFill="1" applyBorder="1">
      <alignment vertical="center"/>
    </xf>
    <xf numFmtId="0" fontId="6" fillId="0" borderId="10" xfId="0" applyFont="1" applyBorder="1" applyAlignment="1">
      <alignment horizontal="left" shrinkToFit="1"/>
    </xf>
    <xf numFmtId="0" fontId="9" fillId="0" borderId="0" xfId="0" applyFont="1" applyAlignment="1">
      <alignment vertical="center"/>
    </xf>
    <xf numFmtId="0" fontId="0" fillId="0" borderId="0" xfId="0" quotePrefix="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xf>
    <xf numFmtId="49" fontId="9" fillId="0" borderId="12" xfId="0" applyNumberFormat="1" applyFont="1" applyBorder="1" applyAlignment="1">
      <alignment horizontal="center" vertical="center"/>
    </xf>
    <xf numFmtId="49" fontId="9" fillId="0" borderId="12" xfId="0" applyNumberFormat="1" applyFont="1" applyBorder="1" applyAlignment="1">
      <alignment horizontal="center" vertical="center" shrinkToFit="1"/>
    </xf>
    <xf numFmtId="49" fontId="9" fillId="0" borderId="30" xfId="0" applyNumberFormat="1" applyFont="1" applyBorder="1" applyAlignment="1">
      <alignment horizontal="center" vertical="center"/>
    </xf>
    <xf numFmtId="0" fontId="9" fillId="0" borderId="30" xfId="0" applyFont="1" applyBorder="1" applyAlignment="1">
      <alignment horizontal="center" vertical="center"/>
    </xf>
    <xf numFmtId="57" fontId="9" fillId="0" borderId="30" xfId="0" applyNumberFormat="1" applyFont="1" applyBorder="1" applyAlignment="1">
      <alignment horizontal="center" vertical="center"/>
    </xf>
    <xf numFmtId="0" fontId="9" fillId="0" borderId="30" xfId="0" applyFont="1" applyBorder="1" applyAlignment="1">
      <alignment vertical="center"/>
    </xf>
    <xf numFmtId="0" fontId="9" fillId="0" borderId="1" xfId="0" applyFont="1" applyBorder="1" applyAlignment="1">
      <alignment vertical="center"/>
    </xf>
    <xf numFmtId="49" fontId="9" fillId="0" borderId="31" xfId="0" applyNumberFormat="1" applyFont="1" applyBorder="1" applyAlignment="1">
      <alignment horizontal="center" vertical="center"/>
    </xf>
    <xf numFmtId="0" fontId="9" fillId="0" borderId="31" xfId="0" applyFont="1" applyBorder="1" applyAlignment="1">
      <alignment vertical="center"/>
    </xf>
    <xf numFmtId="0" fontId="9" fillId="0" borderId="31"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horizontal="righ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right" vertical="center"/>
    </xf>
    <xf numFmtId="0" fontId="9" fillId="0" borderId="0" xfId="0" applyFont="1" applyBorder="1" applyAlignment="1">
      <alignment horizontal="left" vertical="center" wrapText="1"/>
    </xf>
    <xf numFmtId="49" fontId="12" fillId="0" borderId="0" xfId="0" applyNumberFormat="1" applyFont="1" applyAlignment="1"/>
    <xf numFmtId="0" fontId="9" fillId="0" borderId="0" xfId="0" applyFont="1" applyAlignment="1">
      <alignment horizontal="left" vertical="center"/>
    </xf>
    <xf numFmtId="0" fontId="1" fillId="0" borderId="0" xfId="0" applyFont="1" applyAlignment="1">
      <alignment horizontal="left" vertical="center"/>
    </xf>
    <xf numFmtId="0" fontId="9" fillId="0" borderId="0" xfId="0" quotePrefix="1" applyFont="1" applyAlignment="1">
      <alignment horizontal="center" vertical="center"/>
    </xf>
    <xf numFmtId="0" fontId="9" fillId="0" borderId="1" xfId="0" applyFont="1" applyBorder="1" applyAlignment="1">
      <alignment horizontal="right" vertical="center"/>
    </xf>
    <xf numFmtId="0" fontId="9" fillId="0" borderId="32" xfId="0" applyFont="1" applyBorder="1" applyAlignment="1">
      <alignment horizontal="center" vertical="center"/>
    </xf>
    <xf numFmtId="0" fontId="9" fillId="0" borderId="9" xfId="0" applyFont="1" applyBorder="1" applyAlignment="1">
      <alignment horizontal="center" vertical="center"/>
    </xf>
    <xf numFmtId="0" fontId="0" fillId="0" borderId="0" xfId="0" quotePrefix="1" applyFont="1" applyAlignment="1">
      <alignment horizontal="center" vertical="center"/>
    </xf>
    <xf numFmtId="0" fontId="0" fillId="0" borderId="0" xfId="0" applyFont="1" applyFill="1" applyBorder="1">
      <alignment vertical="center"/>
    </xf>
    <xf numFmtId="0" fontId="0" fillId="0" borderId="0" xfId="0" quotePrefix="1" applyFont="1" applyFill="1" applyBorder="1" applyAlignment="1">
      <alignment horizontal="center" vertical="center"/>
    </xf>
    <xf numFmtId="0" fontId="0" fillId="0" borderId="10" xfId="0"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quotePrefix="1" applyFont="1" applyFill="1" applyBorder="1">
      <alignment vertical="center"/>
    </xf>
    <xf numFmtId="0" fontId="0" fillId="0" borderId="0" xfId="0" applyFill="1">
      <alignment vertical="center"/>
    </xf>
    <xf numFmtId="0" fontId="0" fillId="0" borderId="0" xfId="0" quotePrefix="1" applyFill="1" applyAlignment="1">
      <alignment horizontal="center" vertical="center"/>
    </xf>
    <xf numFmtId="0" fontId="0" fillId="0" borderId="0" xfId="0" applyFill="1" applyBorder="1" applyAlignment="1">
      <alignment vertical="center"/>
    </xf>
    <xf numFmtId="0" fontId="0" fillId="0" borderId="10" xfId="0" applyFill="1" applyBorder="1">
      <alignment vertical="center"/>
    </xf>
    <xf numFmtId="0" fontId="0" fillId="0" borderId="1" xfId="0" applyFill="1" applyBorder="1" applyAlignment="1">
      <alignment vertical="center"/>
    </xf>
    <xf numFmtId="0" fontId="0" fillId="0" borderId="7" xfId="0" applyFill="1" applyBorder="1" applyAlignment="1">
      <alignment vertical="center"/>
    </xf>
    <xf numFmtId="0" fontId="0" fillId="0" borderId="0" xfId="0" quotePrefix="1" applyFill="1" applyAlignment="1">
      <alignment horizontal="left" vertical="center"/>
    </xf>
    <xf numFmtId="0" fontId="3" fillId="0" borderId="0" xfId="0" applyFont="1" applyAlignment="1">
      <alignment horizontal="center" vertical="center"/>
    </xf>
    <xf numFmtId="0" fontId="6" fillId="0" borderId="0" xfId="0" applyFont="1" applyAlignment="1">
      <alignment vertical="center"/>
    </xf>
    <xf numFmtId="0" fontId="3" fillId="0" borderId="0" xfId="0" applyFont="1" applyAlignment="1">
      <alignment horizontal="left"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0" fillId="0" borderId="0" xfId="0" applyFill="1" applyBorder="1" applyAlignment="1">
      <alignment horizontal="left" vertical="center"/>
    </xf>
    <xf numFmtId="0" fontId="0" fillId="0" borderId="0" xfId="0" applyFill="1" applyBorder="1" applyAlignment="1">
      <alignment horizontal="center" vertical="center" shrinkToFit="1"/>
    </xf>
    <xf numFmtId="0" fontId="0" fillId="0" borderId="7" xfId="0" applyFill="1" applyBorder="1">
      <alignment vertical="center"/>
    </xf>
    <xf numFmtId="0" fontId="0" fillId="0" borderId="0" xfId="0" applyFill="1" applyAlignment="1">
      <alignment vertical="center" wrapText="1"/>
    </xf>
    <xf numFmtId="0" fontId="0" fillId="0" borderId="0" xfId="0" applyFill="1" applyAlignment="1">
      <alignment horizontal="center" vertical="center"/>
    </xf>
    <xf numFmtId="0" fontId="1" fillId="0" borderId="0" xfId="0" applyFont="1" applyAlignment="1">
      <alignment vertical="center" shrinkToFit="1"/>
    </xf>
    <xf numFmtId="0" fontId="0" fillId="0" borderId="0" xfId="0" applyFill="1" applyAlignment="1">
      <alignment horizontal="left" vertical="center"/>
    </xf>
    <xf numFmtId="0" fontId="0" fillId="0" borderId="1" xfId="0" applyFill="1" applyBorder="1" applyAlignment="1">
      <alignment horizontal="left" vertical="top"/>
    </xf>
    <xf numFmtId="0" fontId="0" fillId="0" borderId="0" xfId="0" applyFill="1" applyBorder="1" applyAlignment="1">
      <alignment vertical="top"/>
    </xf>
    <xf numFmtId="0" fontId="0" fillId="0" borderId="0" xfId="0" applyBorder="1" applyAlignment="1">
      <alignment vertical="top"/>
    </xf>
    <xf numFmtId="0" fontId="0" fillId="0" borderId="0" xfId="0" applyFill="1" applyBorder="1" applyAlignment="1">
      <alignment horizontal="left" vertical="top"/>
    </xf>
    <xf numFmtId="0" fontId="12" fillId="0" borderId="0" xfId="0" applyFont="1" applyAlignment="1">
      <alignment horizontal="center" vertical="center"/>
    </xf>
    <xf numFmtId="0" fontId="19" fillId="0" borderId="0" xfId="0" applyFont="1" applyAlignment="1">
      <alignment horizontal="center" vertical="center"/>
    </xf>
    <xf numFmtId="0" fontId="0" fillId="0" borderId="1" xfId="0" applyBorder="1" applyAlignment="1">
      <alignment horizontal="left" vertical="center" wrapText="1" shrinkToFit="1"/>
    </xf>
    <xf numFmtId="0" fontId="18" fillId="0" borderId="0" xfId="1" quotePrefix="1" applyFont="1">
      <alignment vertical="center"/>
    </xf>
    <xf numFmtId="0" fontId="18" fillId="0" borderId="0" xfId="0" quotePrefix="1" applyFont="1">
      <alignment vertical="center"/>
    </xf>
    <xf numFmtId="0" fontId="18" fillId="0" borderId="0" xfId="0" applyFont="1">
      <alignment vertical="center"/>
    </xf>
    <xf numFmtId="0" fontId="1" fillId="0" borderId="0" xfId="1" applyFont="1">
      <alignment vertical="center"/>
    </xf>
    <xf numFmtId="0" fontId="18" fillId="0" borderId="0" xfId="1" applyFont="1">
      <alignment vertical="center"/>
    </xf>
    <xf numFmtId="49" fontId="9" fillId="0" borderId="0" xfId="1" applyNumberFormat="1" applyFont="1">
      <alignment vertical="center"/>
    </xf>
    <xf numFmtId="0" fontId="1" fillId="0" borderId="0" xfId="1" applyFont="1" applyAlignment="1">
      <alignment vertical="center" wrapText="1"/>
    </xf>
    <xf numFmtId="0" fontId="9" fillId="0" borderId="54" xfId="1" applyFont="1" applyBorder="1" applyAlignment="1">
      <alignment horizontal="center" vertical="center"/>
    </xf>
    <xf numFmtId="0" fontId="9" fillId="0" borderId="12" xfId="1" applyFont="1" applyBorder="1" applyAlignment="1">
      <alignment horizontal="center" vertical="center" wrapText="1"/>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1" fillId="0" borderId="1" xfId="1" quotePrefix="1" applyFont="1" applyBorder="1">
      <alignment vertical="center"/>
    </xf>
    <xf numFmtId="0" fontId="1" fillId="0" borderId="65" xfId="1" applyFont="1" applyBorder="1" applyAlignment="1">
      <alignment vertical="center" textRotation="255"/>
    </xf>
    <xf numFmtId="0" fontId="9" fillId="0" borderId="54" xfId="1" applyFont="1" applyBorder="1" applyAlignment="1">
      <alignment horizontal="center" vertical="center" wrapText="1"/>
    </xf>
    <xf numFmtId="0" fontId="1" fillId="0" borderId="66" xfId="1" applyFont="1" applyBorder="1">
      <alignment vertical="center"/>
    </xf>
    <xf numFmtId="0" fontId="1" fillId="3" borderId="54" xfId="1" applyFont="1" applyFill="1" applyBorder="1" applyAlignment="1">
      <alignment vertical="center" textRotation="255"/>
    </xf>
    <xf numFmtId="0" fontId="1" fillId="3" borderId="66" xfId="1" applyFont="1" applyFill="1" applyBorder="1">
      <alignment vertical="center"/>
    </xf>
    <xf numFmtId="0" fontId="9" fillId="3" borderId="54" xfId="1" applyFont="1" applyFill="1" applyBorder="1" applyAlignment="1">
      <alignment vertical="center" textRotation="255"/>
    </xf>
    <xf numFmtId="0" fontId="1" fillId="3" borderId="65" xfId="1" applyFont="1" applyFill="1" applyBorder="1" applyAlignment="1">
      <alignment vertical="center" textRotation="255"/>
    </xf>
    <xf numFmtId="0" fontId="1" fillId="4" borderId="56" xfId="1" applyFont="1" applyFill="1" applyBorder="1">
      <alignment vertical="center"/>
    </xf>
    <xf numFmtId="0" fontId="1" fillId="0" borderId="56" xfId="1" applyFont="1" applyBorder="1" applyAlignment="1">
      <alignment horizontal="center" vertical="center"/>
    </xf>
    <xf numFmtId="0" fontId="8" fillId="0" borderId="0" xfId="1" applyFont="1" applyAlignment="1">
      <alignment vertical="center"/>
    </xf>
    <xf numFmtId="0" fontId="8" fillId="0" borderId="0" xfId="1" applyFont="1" applyAlignment="1">
      <alignment vertical="center" shrinkToFit="1"/>
    </xf>
    <xf numFmtId="0" fontId="1" fillId="0" borderId="0" xfId="1" applyFont="1" applyAlignment="1">
      <alignment vertical="center" shrinkToFit="1"/>
    </xf>
    <xf numFmtId="0" fontId="1" fillId="0" borderId="1" xfId="1" applyFont="1" applyBorder="1">
      <alignment vertical="center"/>
    </xf>
    <xf numFmtId="0" fontId="1" fillId="0" borderId="1" xfId="1" applyFont="1" applyBorder="1" applyAlignment="1">
      <alignment horizontal="center" vertical="center"/>
    </xf>
    <xf numFmtId="0" fontId="8"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0" xfId="1" applyFont="1" applyFill="1" applyBorder="1">
      <alignment vertical="center"/>
    </xf>
    <xf numFmtId="0" fontId="9" fillId="0" borderId="6" xfId="1" applyFont="1" applyBorder="1" applyAlignment="1">
      <alignment horizontal="center" vertical="center" wrapText="1"/>
    </xf>
    <xf numFmtId="0" fontId="3" fillId="0" borderId="0" xfId="0" applyFont="1" applyAlignment="1">
      <alignment horizontal="center" vertical="center"/>
    </xf>
    <xf numFmtId="0" fontId="14" fillId="0" borderId="54" xfId="0" applyFont="1" applyBorder="1" applyAlignment="1">
      <alignment vertical="center"/>
    </xf>
    <xf numFmtId="0" fontId="14" fillId="0" borderId="56" xfId="0" applyFont="1" applyBorder="1" applyAlignment="1">
      <alignment vertical="center"/>
    </xf>
    <xf numFmtId="0" fontId="14" fillId="0" borderId="50"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1" xfId="0" applyFont="1" applyBorder="1" applyAlignment="1">
      <alignment horizontal="center"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 fillId="0" borderId="0" xfId="0" applyFont="1" applyAlignment="1"/>
    <xf numFmtId="0" fontId="3" fillId="0" borderId="0" xfId="3"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horizontal="center" vertical="center"/>
    </xf>
    <xf numFmtId="0" fontId="1" fillId="0" borderId="54" xfId="0" applyFont="1" applyBorder="1" applyAlignment="1">
      <alignment vertical="center"/>
    </xf>
    <xf numFmtId="0" fontId="1" fillId="0" borderId="56" xfId="0" applyFont="1" applyBorder="1" applyAlignment="1">
      <alignment vertical="center"/>
    </xf>
    <xf numFmtId="0" fontId="1" fillId="0" borderId="50"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0" fillId="0" borderId="1" xfId="0" applyBorder="1" applyAlignment="1">
      <alignment horizontal="left" vertical="center"/>
    </xf>
    <xf numFmtId="0" fontId="0" fillId="0" borderId="54" xfId="0" applyBorder="1" applyAlignment="1">
      <alignment horizontal="left" vertical="center"/>
    </xf>
    <xf numFmtId="0" fontId="0" fillId="0" borderId="56" xfId="0" applyBorder="1" applyAlignment="1">
      <alignment horizontal="left" vertical="center"/>
    </xf>
    <xf numFmtId="0" fontId="0" fillId="0" borderId="50" xfId="0" applyBorder="1" applyAlignment="1">
      <alignment horizontal="left" vertical="center"/>
    </xf>
    <xf numFmtId="0" fontId="0" fillId="0" borderId="54" xfId="0" applyBorder="1" applyAlignment="1">
      <alignment horizontal="right" vertical="center"/>
    </xf>
    <xf numFmtId="0" fontId="0" fillId="0" borderId="56" xfId="0" applyBorder="1" applyAlignment="1">
      <alignment horizontal="right" vertical="center"/>
    </xf>
    <xf numFmtId="0" fontId="0" fillId="0" borderId="54"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10" xfId="0" applyFont="1" applyBorder="1" applyAlignment="1">
      <alignment horizontal="right" vertical="center" shrinkToFit="1"/>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right"/>
    </xf>
    <xf numFmtId="0" fontId="0" fillId="0" borderId="5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56" xfId="0" applyFont="1" applyFill="1" applyBorder="1" applyAlignment="1">
      <alignment horizontal="left" vertical="center"/>
    </xf>
    <xf numFmtId="0" fontId="0" fillId="0" borderId="50" xfId="0" applyFont="1" applyFill="1" applyBorder="1" applyAlignment="1">
      <alignment horizontal="left" vertical="center"/>
    </xf>
    <xf numFmtId="0" fontId="0" fillId="0" borderId="54" xfId="0" applyFont="1" applyFill="1" applyBorder="1" applyAlignment="1">
      <alignment horizontal="center" vertical="center" wrapText="1" shrinkToFit="1"/>
    </xf>
    <xf numFmtId="0" fontId="0" fillId="0" borderId="50" xfId="0" applyFont="1" applyFill="1" applyBorder="1" applyAlignment="1">
      <alignment horizontal="center" vertical="center" wrapText="1" shrinkToFit="1"/>
    </xf>
    <xf numFmtId="0" fontId="0" fillId="0" borderId="12"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2" xfId="0" applyFont="1" applyFill="1" applyBorder="1" applyAlignment="1">
      <alignment horizontal="center" vertical="center" textRotation="255" wrapText="1"/>
    </xf>
    <xf numFmtId="0" fontId="0" fillId="0" borderId="54"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1" xfId="0" applyFont="1" applyFill="1" applyBorder="1" applyAlignment="1">
      <alignment horizontal="center" vertical="center" textRotation="255"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shrinkToFit="1"/>
    </xf>
    <xf numFmtId="0" fontId="0" fillId="0" borderId="57" xfId="0" applyFont="1" applyFill="1" applyBorder="1" applyAlignment="1">
      <alignment horizontal="left" vertical="center" shrinkToFit="1"/>
    </xf>
    <xf numFmtId="0" fontId="0" fillId="0" borderId="57" xfId="0" applyFont="1" applyFill="1" applyBorder="1" applyAlignment="1">
      <alignment horizontal="left" vertical="center"/>
    </xf>
    <xf numFmtId="0" fontId="0" fillId="0" borderId="1" xfId="0" applyFont="1" applyFill="1" applyBorder="1" applyAlignment="1">
      <alignment horizontal="left" vertical="top" wrapText="1"/>
    </xf>
    <xf numFmtId="0" fontId="0" fillId="0" borderId="57" xfId="0" applyFont="1" applyFill="1" applyBorder="1" applyAlignment="1">
      <alignment horizontal="left" vertical="top" wrapText="1"/>
    </xf>
    <xf numFmtId="0" fontId="0" fillId="0" borderId="50" xfId="0" applyFont="1" applyFill="1" applyBorder="1" applyAlignment="1">
      <alignment horizontal="left" vertical="top" wrapText="1"/>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2" xfId="0" applyFont="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0" borderId="58" xfId="0" applyNumberFormat="1" applyFont="1" applyFill="1" applyBorder="1" applyAlignment="1">
      <alignment horizontal="center" vertical="center" wrapText="1"/>
    </xf>
    <xf numFmtId="49" fontId="9" fillId="0" borderId="59" xfId="0" applyNumberFormat="1" applyFont="1" applyFill="1" applyBorder="1" applyAlignment="1">
      <alignment horizontal="center" vertical="center" wrapText="1"/>
    </xf>
    <xf numFmtId="0" fontId="16" fillId="0" borderId="12"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center" wrapText="1"/>
    </xf>
    <xf numFmtId="0" fontId="9" fillId="0" borderId="31" xfId="0" applyFont="1" applyBorder="1" applyAlignment="1">
      <alignment horizontal="center" vertical="center"/>
    </xf>
    <xf numFmtId="0" fontId="9" fillId="0" borderId="31"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right" vertical="center"/>
    </xf>
    <xf numFmtId="0" fontId="9" fillId="0" borderId="1" xfId="0" applyFont="1" applyBorder="1" applyAlignment="1">
      <alignment horizontal="right" vertical="center"/>
    </xf>
    <xf numFmtId="49" fontId="9" fillId="0" borderId="60" xfId="0" applyNumberFormat="1" applyFont="1" applyFill="1" applyBorder="1" applyAlignment="1">
      <alignment horizontal="center" vertical="center"/>
    </xf>
    <xf numFmtId="49" fontId="9" fillId="0" borderId="61" xfId="0" applyNumberFormat="1" applyFont="1" applyFill="1" applyBorder="1" applyAlignment="1">
      <alignment horizontal="center" vertical="center"/>
    </xf>
    <xf numFmtId="49" fontId="9" fillId="0" borderId="54" xfId="0" applyNumberFormat="1" applyFont="1" applyFill="1" applyBorder="1" applyAlignment="1">
      <alignment horizontal="center" vertical="center"/>
    </xf>
    <xf numFmtId="49" fontId="9" fillId="0" borderId="50"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32" xfId="0" applyNumberFormat="1" applyFont="1" applyFill="1" applyBorder="1" applyAlignment="1">
      <alignment horizontal="center" vertical="center"/>
    </xf>
    <xf numFmtId="49" fontId="9" fillId="0" borderId="62" xfId="0" applyNumberFormat="1" applyFont="1" applyFill="1" applyBorder="1" applyAlignment="1">
      <alignment horizontal="center"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18" fillId="0" borderId="0" xfId="0" quotePrefix="1" applyFont="1" applyAlignment="1"/>
    <xf numFmtId="0" fontId="18" fillId="0" borderId="0" xfId="0" applyFont="1" applyAlignment="1"/>
    <xf numFmtId="0" fontId="18" fillId="0" borderId="0" xfId="0" applyFont="1" applyAlignment="1">
      <alignment vertical="center"/>
    </xf>
    <xf numFmtId="0" fontId="0" fillId="0" borderId="0" xfId="0" applyAlignment="1">
      <alignment vertical="center"/>
    </xf>
    <xf numFmtId="49" fontId="6" fillId="0" borderId="4"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49" fontId="6" fillId="0" borderId="9"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xf>
    <xf numFmtId="0" fontId="6" fillId="0" borderId="11" xfId="0" applyFont="1" applyBorder="1" applyAlignment="1">
      <alignment horizontal="center" vertical="center"/>
    </xf>
    <xf numFmtId="49" fontId="6" fillId="0" borderId="4" xfId="0" applyNumberFormat="1" applyFont="1" applyBorder="1" applyAlignment="1">
      <alignment horizontal="right"/>
    </xf>
    <xf numFmtId="0" fontId="6" fillId="0" borderId="6" xfId="0" applyFont="1" applyBorder="1" applyAlignment="1">
      <alignment horizontal="right"/>
    </xf>
    <xf numFmtId="49" fontId="6" fillId="0" borderId="9" xfId="0" applyNumberFormat="1" applyFont="1" applyBorder="1" applyAlignment="1">
      <alignment horizontal="center"/>
    </xf>
    <xf numFmtId="0" fontId="6" fillId="0" borderId="11" xfId="0" applyFont="1" applyBorder="1" applyAlignment="1">
      <alignment horizontal="center"/>
    </xf>
    <xf numFmtId="0" fontId="6" fillId="0" borderId="14"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4" xfId="0" quotePrefix="1"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2" xfId="0" quotePrefix="1" applyFont="1" applyBorder="1" applyAlignment="1">
      <alignment horizontal="center" vertical="center"/>
    </xf>
    <xf numFmtId="0" fontId="7" fillId="2" borderId="3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41" xfId="0" applyFont="1" applyFill="1" applyBorder="1" applyAlignment="1">
      <alignment horizontal="center" vertical="center"/>
    </xf>
    <xf numFmtId="0" fontId="6" fillId="0" borderId="2" xfId="0" quotePrefix="1" applyFont="1" applyBorder="1" applyAlignment="1">
      <alignment horizontal="center" vertical="center"/>
    </xf>
    <xf numFmtId="0" fontId="6" fillId="0" borderId="2" xfId="0" quotePrefix="1" applyFont="1" applyFill="1" applyBorder="1" applyAlignment="1">
      <alignment horizontal="center"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49" fontId="6" fillId="0" borderId="12" xfId="0" applyNumberFormat="1" applyFont="1" applyBorder="1" applyAlignment="1">
      <alignment horizontal="center" vertical="center"/>
    </xf>
    <xf numFmtId="0" fontId="6" fillId="0" borderId="10" xfId="0" applyFont="1" applyBorder="1" applyAlignment="1">
      <alignment horizontal="left"/>
    </xf>
    <xf numFmtId="0" fontId="6" fillId="0" borderId="54" xfId="0" applyFont="1" applyBorder="1" applyAlignment="1">
      <alignment horizontal="center"/>
    </xf>
    <xf numFmtId="0" fontId="6" fillId="0" borderId="56" xfId="0" applyFont="1" applyBorder="1" applyAlignment="1">
      <alignment horizontal="center"/>
    </xf>
    <xf numFmtId="0" fontId="6" fillId="0" borderId="50"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9" fillId="0" borderId="1" xfId="1" applyFont="1" applyFill="1" applyBorder="1" applyAlignment="1">
      <alignment horizontal="center" vertical="center" wrapText="1"/>
    </xf>
    <xf numFmtId="0" fontId="1" fillId="0" borderId="1" xfId="1" applyFont="1" applyBorder="1" applyAlignment="1">
      <alignment horizontal="center" vertical="center" wrapText="1"/>
    </xf>
    <xf numFmtId="0" fontId="1" fillId="0" borderId="54" xfId="1" applyFont="1" applyBorder="1" applyAlignment="1">
      <alignment horizontal="center" vertical="center" wrapText="1"/>
    </xf>
    <xf numFmtId="0" fontId="1" fillId="0" borderId="56" xfId="1" applyFont="1" applyBorder="1" applyAlignment="1">
      <alignment vertical="center" wrapText="1"/>
    </xf>
    <xf numFmtId="0" fontId="1" fillId="0" borderId="50" xfId="1" applyFont="1" applyBorder="1" applyAlignment="1">
      <alignment vertical="center" wrapText="1"/>
    </xf>
    <xf numFmtId="0" fontId="8" fillId="0" borderId="1" xfId="1" applyFont="1" applyFill="1" applyBorder="1" applyAlignment="1">
      <alignment horizontal="center" vertical="center" wrapText="1"/>
    </xf>
    <xf numFmtId="0" fontId="1" fillId="0" borderId="56" xfId="1" applyFont="1" applyBorder="1" applyAlignment="1">
      <alignment horizontal="center" vertical="center" wrapText="1"/>
    </xf>
    <xf numFmtId="0" fontId="1" fillId="0" borderId="50" xfId="1" applyFont="1" applyBorder="1" applyAlignment="1">
      <alignment horizontal="center" vertical="center" wrapText="1"/>
    </xf>
    <xf numFmtId="0" fontId="9" fillId="0" borderId="54" xfId="1" applyFont="1" applyFill="1" applyBorder="1" applyAlignment="1">
      <alignment horizontal="center" vertical="center" wrapText="1"/>
    </xf>
    <xf numFmtId="0" fontId="8" fillId="0" borderId="54" xfId="1" applyFont="1" applyFill="1" applyBorder="1" applyAlignment="1">
      <alignment horizontal="center" vertical="center" wrapText="1"/>
    </xf>
    <xf numFmtId="0" fontId="8" fillId="0" borderId="54" xfId="1" applyFont="1" applyBorder="1" applyAlignment="1">
      <alignment horizontal="center" vertical="center" wrapText="1"/>
    </xf>
    <xf numFmtId="0" fontId="8" fillId="0" borderId="0" xfId="1" applyFont="1" applyAlignment="1">
      <alignment vertical="center" shrinkToFit="1"/>
    </xf>
    <xf numFmtId="0" fontId="1" fillId="0" borderId="0" xfId="1" applyFont="1" applyAlignment="1">
      <alignment vertical="center" shrinkToFit="1"/>
    </xf>
    <xf numFmtId="0" fontId="1" fillId="0" borderId="12" xfId="1" applyFont="1" applyBorder="1" applyAlignment="1">
      <alignment vertical="center" wrapText="1"/>
    </xf>
    <xf numFmtId="0" fontId="1" fillId="0" borderId="2" xfId="1" applyFont="1" applyBorder="1" applyAlignment="1">
      <alignment vertical="center" wrapText="1"/>
    </xf>
    <xf numFmtId="0" fontId="9" fillId="0" borderId="54" xfId="1" applyFont="1" applyBorder="1" applyAlignment="1">
      <alignment horizontal="center" vertical="center"/>
    </xf>
    <xf numFmtId="0" fontId="1" fillId="0" borderId="50" xfId="1" applyFont="1" applyBorder="1" applyAlignment="1">
      <alignment horizontal="center" vertical="center"/>
    </xf>
    <xf numFmtId="0" fontId="9" fillId="0" borderId="54" xfId="1" applyFont="1" applyBorder="1" applyAlignment="1">
      <alignment horizontal="left" vertical="center" wrapText="1"/>
    </xf>
    <xf numFmtId="0" fontId="9" fillId="0" borderId="50" xfId="1" applyFont="1" applyBorder="1" applyAlignment="1">
      <alignment horizontal="left" vertical="center" wrapText="1"/>
    </xf>
    <xf numFmtId="0" fontId="9" fillId="0" borderId="4" xfId="1" applyFont="1" applyBorder="1" applyAlignment="1">
      <alignment horizontal="center" vertical="center" wrapText="1"/>
    </xf>
    <xf numFmtId="0" fontId="1" fillId="0" borderId="6" xfId="1" applyFont="1" applyBorder="1" applyAlignment="1">
      <alignment vertical="center" wrapText="1"/>
    </xf>
    <xf numFmtId="0" fontId="9" fillId="0" borderId="9" xfId="1" applyFont="1" applyBorder="1" applyAlignment="1">
      <alignment horizontal="center" vertical="center" wrapText="1"/>
    </xf>
    <xf numFmtId="0" fontId="1" fillId="0" borderId="11" xfId="1" applyFont="1" applyBorder="1" applyAlignment="1">
      <alignment vertical="center" wrapText="1"/>
    </xf>
    <xf numFmtId="0" fontId="0" fillId="0" borderId="0" xfId="0" applyFill="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vertical="center" shrinkToFit="1"/>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54" xfId="0" applyFill="1" applyBorder="1" applyAlignment="1">
      <alignment horizontal="center" vertical="center"/>
    </xf>
    <xf numFmtId="0" fontId="0" fillId="0" borderId="56" xfId="0" applyFill="1" applyBorder="1" applyAlignment="1">
      <alignment horizontal="center" vertical="center"/>
    </xf>
    <xf numFmtId="0" fontId="0" fillId="0" borderId="54" xfId="0" applyFill="1" applyBorder="1" applyAlignment="1">
      <alignment horizontal="left" vertical="center"/>
    </xf>
    <xf numFmtId="0" fontId="0" fillId="0" borderId="56" xfId="0" applyFill="1" applyBorder="1" applyAlignment="1">
      <alignment horizontal="left" vertical="center"/>
    </xf>
    <xf numFmtId="0" fontId="0" fillId="0" borderId="50" xfId="0" applyFill="1" applyBorder="1" applyAlignment="1">
      <alignment horizontal="left" vertical="center"/>
    </xf>
    <xf numFmtId="0" fontId="0" fillId="0" borderId="54"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0" xfId="0" applyBorder="1" applyAlignment="1">
      <alignment horizontal="center" vertical="center"/>
    </xf>
    <xf numFmtId="0" fontId="0" fillId="0" borderId="54" xfId="0" applyFill="1" applyBorder="1" applyAlignment="1">
      <alignment horizontal="right" vertical="center"/>
    </xf>
    <xf numFmtId="0" fontId="0" fillId="0" borderId="56" xfId="0" applyFill="1" applyBorder="1" applyAlignment="1">
      <alignment horizontal="right" vertical="center"/>
    </xf>
    <xf numFmtId="0" fontId="0" fillId="0" borderId="64"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54" xfId="0" applyFill="1" applyBorder="1" applyAlignment="1">
      <alignment vertical="top"/>
    </xf>
    <xf numFmtId="0" fontId="0" fillId="0" borderId="56" xfId="0" applyBorder="1" applyAlignment="1">
      <alignment vertical="top"/>
    </xf>
    <xf numFmtId="0" fontId="0" fillId="0" borderId="1" xfId="0" applyFill="1" applyBorder="1" applyAlignment="1">
      <alignment vertical="top"/>
    </xf>
    <xf numFmtId="0" fontId="0" fillId="0" borderId="1" xfId="0" applyBorder="1" applyAlignment="1">
      <alignment vertical="top"/>
    </xf>
    <xf numFmtId="0" fontId="21" fillId="0" borderId="0" xfId="0" applyFont="1" applyFill="1" applyAlignment="1" applyProtection="1">
      <alignment vertical="center"/>
    </xf>
    <xf numFmtId="0" fontId="21" fillId="0" borderId="0" xfId="0" applyFont="1" applyFill="1" applyAlignment="1" applyProtection="1">
      <alignment horizontal="left" vertical="center"/>
    </xf>
    <xf numFmtId="0" fontId="22" fillId="0" borderId="0" xfId="0" applyFont="1" applyFill="1" applyAlignment="1" applyProtection="1">
      <alignment horizontal="left" vertical="center"/>
    </xf>
    <xf numFmtId="0" fontId="22" fillId="0" borderId="0" xfId="0" applyFont="1" applyFill="1" applyAlignment="1" applyProtection="1">
      <alignment horizontal="right" vertical="center"/>
    </xf>
    <xf numFmtId="0" fontId="22" fillId="5" borderId="0" xfId="0" applyFont="1" applyFill="1" applyAlignment="1" applyProtection="1">
      <alignment horizontal="center" vertical="center"/>
      <protection locked="0"/>
    </xf>
    <xf numFmtId="0" fontId="24" fillId="0" borderId="0" xfId="0" applyFont="1" applyFill="1" applyAlignment="1" applyProtection="1">
      <alignment horizontal="left" vertical="center"/>
    </xf>
    <xf numFmtId="0" fontId="21" fillId="0" borderId="0" xfId="0" applyFont="1" applyFill="1" applyAlignment="1">
      <alignment vertical="center"/>
    </xf>
    <xf numFmtId="0" fontId="22" fillId="0" borderId="0" xfId="0" applyFont="1" applyFill="1" applyAlignment="1" applyProtection="1">
      <alignment vertical="center"/>
    </xf>
    <xf numFmtId="0" fontId="22" fillId="6" borderId="0" xfId="0" applyFont="1" applyFill="1" applyAlignment="1" applyProtection="1">
      <alignment horizontal="center" vertical="center"/>
      <protection locked="0"/>
    </xf>
    <xf numFmtId="0" fontId="22" fillId="0" borderId="0" xfId="0" applyFont="1" applyFill="1" applyAlignment="1" applyProtection="1">
      <alignment horizontal="center" vertical="center"/>
    </xf>
    <xf numFmtId="0" fontId="22" fillId="0" borderId="0" xfId="0" applyFont="1" applyFill="1" applyAlignment="1">
      <alignment horizontal="right" vertical="center"/>
    </xf>
    <xf numFmtId="0" fontId="22" fillId="0" borderId="0" xfId="0" applyFont="1" applyFill="1" applyAlignment="1">
      <alignment vertical="center"/>
    </xf>
    <xf numFmtId="0" fontId="24" fillId="0" borderId="0" xfId="0" applyFont="1" applyFill="1" applyAlignment="1" applyProtection="1">
      <alignment horizontal="right" vertical="center"/>
    </xf>
    <xf numFmtId="0" fontId="24" fillId="5" borderId="0" xfId="0" applyFont="1" applyFill="1" applyAlignment="1" applyProtection="1">
      <alignment horizontal="center" vertical="center"/>
    </xf>
    <xf numFmtId="0" fontId="24" fillId="5" borderId="0" xfId="0" applyFont="1" applyFill="1" applyAlignment="1" applyProtection="1">
      <alignment horizontal="right" vertical="center"/>
    </xf>
    <xf numFmtId="0" fontId="24" fillId="5" borderId="0" xfId="0" applyFont="1" applyFill="1" applyAlignment="1" applyProtection="1">
      <alignment vertical="center"/>
    </xf>
    <xf numFmtId="0" fontId="24" fillId="0" borderId="0" xfId="0" applyFont="1" applyFill="1" applyAlignment="1" applyProtection="1">
      <alignment vertical="center"/>
    </xf>
    <xf numFmtId="0" fontId="22" fillId="0" borderId="0" xfId="0" applyFont="1" applyFill="1" applyAlignment="1" applyProtection="1">
      <alignment horizontal="center" vertical="center"/>
    </xf>
    <xf numFmtId="0" fontId="21" fillId="0" borderId="0" xfId="0" quotePrefix="1" applyFont="1" applyFill="1" applyAlignment="1" applyProtection="1">
      <alignment horizontal="center" vertical="center"/>
    </xf>
    <xf numFmtId="0" fontId="21" fillId="7" borderId="1" xfId="0" applyFont="1" applyFill="1" applyBorder="1" applyAlignment="1" applyProtection="1">
      <alignment horizontal="center" vertical="center"/>
      <protection locked="0"/>
    </xf>
    <xf numFmtId="0" fontId="21" fillId="5" borderId="0" xfId="0" applyFont="1" applyFill="1" applyBorder="1" applyAlignment="1" applyProtection="1">
      <alignment vertical="center"/>
    </xf>
    <xf numFmtId="0" fontId="22" fillId="5" borderId="0" xfId="0" applyFont="1" applyFill="1" applyBorder="1" applyAlignment="1" applyProtection="1">
      <alignment horizontal="right" vertical="center"/>
    </xf>
    <xf numFmtId="0" fontId="22" fillId="5" borderId="0" xfId="0" applyFont="1" applyFill="1" applyBorder="1" applyProtection="1">
      <alignment vertical="center"/>
    </xf>
    <xf numFmtId="0" fontId="22" fillId="5" borderId="0" xfId="0" applyFont="1" applyFill="1" applyBorder="1" applyAlignment="1" applyProtection="1">
      <alignment horizontal="center" vertical="center"/>
    </xf>
    <xf numFmtId="0" fontId="22" fillId="0" borderId="0" xfId="0" applyFont="1" applyBorder="1" applyProtection="1">
      <alignment vertical="center"/>
    </xf>
    <xf numFmtId="0" fontId="21" fillId="5" borderId="0" xfId="0" applyFont="1" applyFill="1" applyBorder="1" applyAlignment="1" applyProtection="1">
      <alignment horizontal="center" vertical="center"/>
    </xf>
    <xf numFmtId="0" fontId="22" fillId="5" borderId="0" xfId="0" applyFont="1" applyFill="1" applyBorder="1" applyAlignment="1" applyProtection="1">
      <alignment vertical="center"/>
    </xf>
    <xf numFmtId="0" fontId="25" fillId="5" borderId="0" xfId="0" applyFont="1" applyFill="1" applyBorder="1" applyAlignment="1" applyProtection="1">
      <alignment horizontal="centerContinuous" vertical="center"/>
    </xf>
    <xf numFmtId="0" fontId="21" fillId="5" borderId="0" xfId="0" applyFont="1" applyFill="1" applyBorder="1" applyAlignment="1" applyProtection="1">
      <alignment horizontal="centerContinuous" vertical="center"/>
    </xf>
    <xf numFmtId="0" fontId="21" fillId="5" borderId="0" xfId="0" applyFont="1" applyFill="1" applyBorder="1" applyProtection="1">
      <alignment vertical="center"/>
    </xf>
    <xf numFmtId="0" fontId="21" fillId="0" borderId="0" xfId="0" applyFont="1" applyBorder="1" applyProtection="1">
      <alignment vertical="center"/>
    </xf>
    <xf numFmtId="0" fontId="21" fillId="0" borderId="0" xfId="0" applyFont="1" applyProtection="1">
      <alignment vertical="center"/>
    </xf>
    <xf numFmtId="0" fontId="25" fillId="0" borderId="0" xfId="0" applyFont="1" applyProtection="1">
      <alignment vertical="center"/>
    </xf>
    <xf numFmtId="0" fontId="21" fillId="5" borderId="54" xfId="0" applyFont="1" applyFill="1" applyBorder="1" applyAlignment="1" applyProtection="1">
      <alignment horizontal="center" vertical="center"/>
      <protection locked="0"/>
    </xf>
    <xf numFmtId="0" fontId="21" fillId="5" borderId="50" xfId="0" applyFont="1" applyFill="1" applyBorder="1" applyAlignment="1" applyProtection="1">
      <alignment horizontal="center" vertical="center"/>
      <protection locked="0"/>
    </xf>
    <xf numFmtId="0" fontId="25" fillId="5" borderId="0" xfId="0" applyFont="1" applyFill="1" applyProtection="1">
      <alignment vertical="center"/>
    </xf>
    <xf numFmtId="0" fontId="21" fillId="5" borderId="0" xfId="0" applyFont="1" applyFill="1" applyProtection="1">
      <alignment vertical="center"/>
    </xf>
    <xf numFmtId="0" fontId="26" fillId="0" borderId="0" xfId="0" applyFont="1" applyFill="1" applyAlignment="1" applyProtection="1">
      <alignment vertical="center"/>
    </xf>
    <xf numFmtId="0" fontId="26" fillId="0" borderId="0" xfId="0" applyFont="1" applyFill="1" applyAlignment="1" applyProtection="1">
      <alignment horizontal="left" vertical="center"/>
    </xf>
    <xf numFmtId="0" fontId="26" fillId="0" borderId="0" xfId="0" applyFont="1" applyFill="1" applyBorder="1" applyAlignment="1" applyProtection="1">
      <alignment vertical="center"/>
    </xf>
    <xf numFmtId="0" fontId="26" fillId="0" borderId="0" xfId="0" applyFont="1" applyFill="1" applyAlignment="1" applyProtection="1">
      <alignment horizontal="right" vertical="center"/>
    </xf>
    <xf numFmtId="0" fontId="26" fillId="0" borderId="0" xfId="0" applyFont="1" applyFill="1" applyAlignment="1">
      <alignment horizontal="right" vertical="center"/>
    </xf>
    <xf numFmtId="0" fontId="26" fillId="0" borderId="0" xfId="0" applyFont="1" applyFill="1" applyAlignment="1">
      <alignment vertical="center"/>
    </xf>
    <xf numFmtId="0" fontId="21" fillId="0" borderId="35" xfId="0" applyFont="1" applyFill="1" applyBorder="1" applyAlignment="1" applyProtection="1">
      <alignment horizontal="center" vertical="center"/>
    </xf>
    <xf numFmtId="0" fontId="21" fillId="0" borderId="55" xfId="0" applyFont="1" applyFill="1" applyBorder="1" applyAlignment="1" applyProtection="1">
      <alignment horizontal="center" vertical="center" wrapText="1"/>
    </xf>
    <xf numFmtId="0" fontId="21" fillId="0" borderId="67" xfId="0" applyFont="1" applyFill="1" applyBorder="1" applyAlignment="1" applyProtection="1">
      <alignment horizontal="center" vertical="center" wrapText="1"/>
    </xf>
    <xf numFmtId="0" fontId="21" fillId="0" borderId="68"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21" fillId="0" borderId="33" xfId="0" quotePrefix="1" applyFont="1" applyFill="1" applyBorder="1" applyAlignment="1" applyProtection="1">
      <alignment horizontal="center" vertical="center"/>
    </xf>
    <xf numFmtId="0" fontId="21" fillId="0" borderId="55" xfId="0" applyFont="1" applyFill="1" applyBorder="1" applyAlignment="1" applyProtection="1">
      <alignment horizontal="center" vertical="center"/>
    </xf>
    <xf numFmtId="0" fontId="26" fillId="0" borderId="37" xfId="0" applyFont="1" applyFill="1" applyBorder="1" applyAlignment="1" applyProtection="1">
      <alignment horizontal="center" vertical="center" wrapText="1"/>
    </xf>
    <xf numFmtId="0" fontId="26" fillId="0" borderId="45" xfId="0" applyFont="1" applyFill="1" applyBorder="1" applyAlignment="1" applyProtection="1">
      <alignment horizontal="center" vertical="center" wrapText="1"/>
    </xf>
    <xf numFmtId="0" fontId="21" fillId="0" borderId="63" xfId="0" applyFont="1" applyFill="1" applyBorder="1" applyAlignment="1" applyProtection="1">
      <alignment horizontal="center" vertical="center" wrapText="1"/>
    </xf>
    <xf numFmtId="0" fontId="21" fillId="0" borderId="39"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36" xfId="0" applyFont="1" applyFill="1" applyBorder="1" applyAlignment="1" applyProtection="1">
      <alignment horizontal="center" vertical="center" wrapText="1"/>
    </xf>
    <xf numFmtId="0" fontId="21" fillId="0" borderId="48" xfId="0" applyFont="1" applyFill="1" applyBorder="1" applyAlignment="1" applyProtection="1">
      <alignment horizontal="center" vertical="center"/>
    </xf>
    <xf numFmtId="0" fontId="21" fillId="0" borderId="56" xfId="0" applyFont="1" applyFill="1" applyBorder="1" applyAlignment="1" applyProtection="1">
      <alignment horizontal="center" vertical="center"/>
    </xf>
    <xf numFmtId="0" fontId="21" fillId="0" borderId="69" xfId="0" applyFont="1" applyFill="1" applyBorder="1" applyAlignment="1" applyProtection="1">
      <alignment horizontal="center" vertical="center"/>
    </xf>
    <xf numFmtId="0" fontId="26" fillId="0" borderId="53" xfId="0" applyFont="1" applyFill="1" applyBorder="1" applyAlignment="1" applyProtection="1">
      <alignment horizontal="center" vertical="center" wrapText="1"/>
    </xf>
    <xf numFmtId="0" fontId="26" fillId="0" borderId="49" xfId="0" applyFont="1" applyFill="1" applyBorder="1" applyAlignment="1" applyProtection="1">
      <alignment horizontal="center" vertical="center" wrapText="1"/>
    </xf>
    <xf numFmtId="0" fontId="25" fillId="0" borderId="53" xfId="0" applyFont="1" applyFill="1" applyBorder="1" applyAlignment="1" applyProtection="1">
      <alignment horizontal="center" vertical="center"/>
    </xf>
    <xf numFmtId="0" fontId="25" fillId="0" borderId="1" xfId="0" applyFont="1" applyFill="1" applyBorder="1" applyAlignment="1" applyProtection="1">
      <alignment horizontal="center" vertical="center"/>
    </xf>
    <xf numFmtId="0" fontId="25" fillId="0" borderId="49" xfId="0" applyFont="1" applyFill="1" applyBorder="1" applyAlignment="1" applyProtection="1">
      <alignment horizontal="center" vertical="center"/>
    </xf>
    <xf numFmtId="0" fontId="21" fillId="0" borderId="49" xfId="0" applyFont="1" applyFill="1" applyBorder="1" applyAlignment="1" applyProtection="1">
      <alignment horizontal="center" vertical="center"/>
    </xf>
    <xf numFmtId="0" fontId="26" fillId="0" borderId="51"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1" fillId="0" borderId="35" xfId="0" applyFont="1" applyFill="1" applyBorder="1" applyAlignment="1" applyProtection="1">
      <alignment horizontal="center" vertical="center" wrapText="1"/>
    </xf>
    <xf numFmtId="0" fontId="21" fillId="0" borderId="43" xfId="0" applyFont="1" applyFill="1" applyBorder="1" applyAlignment="1" applyProtection="1">
      <alignment horizontal="center" vertical="center"/>
    </xf>
    <xf numFmtId="0" fontId="21" fillId="0" borderId="29" xfId="0" applyFont="1" applyFill="1" applyBorder="1" applyAlignment="1" applyProtection="1">
      <alignment horizontal="center" vertical="center" wrapText="1"/>
    </xf>
    <xf numFmtId="0" fontId="21" fillId="0" borderId="26"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wrapText="1"/>
    </xf>
    <xf numFmtId="0" fontId="25" fillId="0" borderId="42" xfId="0" applyNumberFormat="1" applyFont="1" applyFill="1" applyBorder="1" applyAlignment="1" applyProtection="1">
      <alignment horizontal="center" vertical="center" wrapText="1"/>
    </xf>
    <xf numFmtId="0" fontId="25" fillId="0" borderId="17" xfId="0" applyNumberFormat="1" applyFont="1" applyFill="1" applyBorder="1" applyAlignment="1" applyProtection="1">
      <alignment horizontal="center" vertical="center" wrapText="1"/>
    </xf>
    <xf numFmtId="0" fontId="25" fillId="0" borderId="71" xfId="0" applyNumberFormat="1" applyFont="1" applyFill="1" applyBorder="1" applyAlignment="1" applyProtection="1">
      <alignment horizontal="center" vertical="center" wrapText="1"/>
    </xf>
    <xf numFmtId="0" fontId="21" fillId="0" borderId="17" xfId="0" applyNumberFormat="1" applyFont="1" applyFill="1" applyBorder="1" applyAlignment="1" applyProtection="1">
      <alignment horizontal="center" vertical="center" wrapText="1"/>
    </xf>
    <xf numFmtId="0" fontId="26" fillId="0" borderId="42" xfId="0" applyFont="1" applyFill="1" applyBorder="1" applyAlignment="1" applyProtection="1">
      <alignment horizontal="center" vertical="center" wrapText="1"/>
    </xf>
    <xf numFmtId="0" fontId="26" fillId="0" borderId="71" xfId="0" applyFont="1" applyFill="1" applyBorder="1" applyAlignment="1" applyProtection="1">
      <alignment horizontal="center" vertical="center" wrapText="1"/>
    </xf>
    <xf numFmtId="0" fontId="21" fillId="0" borderId="47" xfId="0" applyFont="1" applyFill="1" applyBorder="1" applyAlignment="1" applyProtection="1">
      <alignment vertical="center"/>
    </xf>
    <xf numFmtId="0" fontId="26" fillId="5" borderId="44" xfId="0" applyFont="1" applyFill="1" applyBorder="1" applyAlignment="1" applyProtection="1">
      <alignment horizontal="center" vertical="center" wrapText="1"/>
      <protection locked="0"/>
    </xf>
    <xf numFmtId="0" fontId="26" fillId="5" borderId="46" xfId="0" applyFont="1" applyFill="1" applyBorder="1" applyAlignment="1" applyProtection="1">
      <alignment horizontal="center" vertical="center" wrapText="1"/>
      <protection locked="0"/>
    </xf>
    <xf numFmtId="0" fontId="21" fillId="5" borderId="38" xfId="0" applyFont="1" applyFill="1" applyBorder="1" applyAlignment="1" applyProtection="1">
      <alignment horizontal="center" vertical="center" wrapText="1"/>
      <protection locked="0"/>
    </xf>
    <xf numFmtId="0" fontId="21" fillId="5" borderId="46" xfId="0" applyFont="1" applyFill="1" applyBorder="1" applyAlignment="1" applyProtection="1">
      <alignment horizontal="center" vertical="center" wrapText="1"/>
      <protection locked="0"/>
    </xf>
    <xf numFmtId="0" fontId="21" fillId="5" borderId="38" xfId="0"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shrinkToFit="1"/>
      <protection locked="0"/>
    </xf>
    <xf numFmtId="0" fontId="21" fillId="5" borderId="46" xfId="0"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wrapText="1"/>
      <protection locked="0"/>
    </xf>
    <xf numFmtId="0" fontId="21" fillId="5" borderId="73" xfId="0" applyFont="1" applyFill="1" applyBorder="1" applyAlignment="1" applyProtection="1">
      <alignment horizontal="center" vertical="center" wrapText="1"/>
      <protection locked="0"/>
    </xf>
    <xf numFmtId="176" fontId="21" fillId="5" borderId="74" xfId="0" applyNumberFormat="1" applyFont="1" applyFill="1" applyBorder="1" applyAlignment="1" applyProtection="1">
      <alignment horizontal="center" vertical="center" shrinkToFit="1"/>
      <protection locked="0"/>
    </xf>
    <xf numFmtId="176" fontId="21" fillId="5" borderId="75" xfId="0" applyNumberFormat="1" applyFont="1" applyFill="1" applyBorder="1" applyAlignment="1" applyProtection="1">
      <alignment horizontal="center" vertical="center" shrinkToFit="1"/>
      <protection locked="0"/>
    </xf>
    <xf numFmtId="176" fontId="21" fillId="5" borderId="76" xfId="0" applyNumberFormat="1" applyFont="1" applyFill="1" applyBorder="1" applyAlignment="1" applyProtection="1">
      <alignment horizontal="center" vertical="center" shrinkToFit="1"/>
      <protection locked="0"/>
    </xf>
    <xf numFmtId="176" fontId="22" fillId="5" borderId="44" xfId="0" applyNumberFormat="1" applyFont="1" applyFill="1" applyBorder="1" applyAlignment="1" applyProtection="1">
      <alignment horizontal="center" vertical="center" wrapText="1"/>
    </xf>
    <xf numFmtId="176" fontId="22" fillId="5" borderId="73" xfId="0" applyNumberFormat="1" applyFont="1" applyFill="1" applyBorder="1" applyAlignment="1" applyProtection="1">
      <alignment horizontal="center" vertical="center" wrapText="1"/>
    </xf>
    <xf numFmtId="176" fontId="22" fillId="5" borderId="44" xfId="4" applyNumberFormat="1" applyFont="1" applyFill="1" applyBorder="1" applyAlignment="1" applyProtection="1">
      <alignment horizontal="center" vertical="center" wrapText="1"/>
    </xf>
    <xf numFmtId="176" fontId="22" fillId="5" borderId="73" xfId="4" applyNumberFormat="1" applyFont="1" applyFill="1" applyBorder="1" applyAlignment="1" applyProtection="1">
      <alignment horizontal="center" vertical="center" wrapText="1"/>
    </xf>
    <xf numFmtId="0" fontId="21" fillId="5" borderId="44" xfId="0" applyFont="1" applyFill="1" applyBorder="1" applyAlignment="1" applyProtection="1">
      <alignment horizontal="left" vertical="center" wrapText="1"/>
      <protection locked="0"/>
    </xf>
    <xf numFmtId="0" fontId="21" fillId="5" borderId="72" xfId="0" applyFont="1" applyFill="1" applyBorder="1" applyAlignment="1" applyProtection="1">
      <alignment horizontal="left" vertical="center" wrapText="1"/>
      <protection locked="0"/>
    </xf>
    <xf numFmtId="0" fontId="21" fillId="5" borderId="73" xfId="0" applyFont="1" applyFill="1" applyBorder="1" applyAlignment="1" applyProtection="1">
      <alignment horizontal="left" vertical="center" wrapText="1"/>
      <protection locked="0"/>
    </xf>
    <xf numFmtId="0" fontId="21" fillId="0" borderId="52" xfId="0" applyFont="1" applyFill="1" applyBorder="1" applyAlignment="1" applyProtection="1">
      <alignment vertical="center"/>
    </xf>
    <xf numFmtId="0" fontId="26" fillId="5" borderId="48" xfId="0" applyFont="1" applyFill="1" applyBorder="1" applyAlignment="1" applyProtection="1">
      <alignment horizontal="center" vertical="center" wrapText="1"/>
      <protection locked="0"/>
    </xf>
    <xf numFmtId="0" fontId="26" fillId="5" borderId="50" xfId="0" applyFont="1" applyFill="1" applyBorder="1" applyAlignment="1" applyProtection="1">
      <alignment horizontal="center" vertical="center" wrapText="1"/>
      <protection locked="0"/>
    </xf>
    <xf numFmtId="0" fontId="21" fillId="5" borderId="54" xfId="0" applyFont="1" applyFill="1" applyBorder="1" applyAlignment="1" applyProtection="1">
      <alignment horizontal="center" vertical="center" wrapText="1"/>
      <protection locked="0"/>
    </xf>
    <xf numFmtId="0" fontId="21" fillId="5" borderId="50" xfId="0" applyFont="1" applyFill="1" applyBorder="1" applyAlignment="1" applyProtection="1">
      <alignment horizontal="center" vertical="center" wrapText="1"/>
      <protection locked="0"/>
    </xf>
    <xf numFmtId="0" fontId="21" fillId="5" borderId="54"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shrinkToFit="1"/>
      <protection locked="0"/>
    </xf>
    <xf numFmtId="0" fontId="21" fillId="5" borderId="50"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wrapText="1"/>
      <protection locked="0"/>
    </xf>
    <xf numFmtId="0" fontId="21" fillId="5" borderId="69" xfId="0" applyFont="1" applyFill="1" applyBorder="1" applyAlignment="1" applyProtection="1">
      <alignment horizontal="center" vertical="center" wrapText="1"/>
      <protection locked="0"/>
    </xf>
    <xf numFmtId="176" fontId="21" fillId="5" borderId="77" xfId="0" applyNumberFormat="1" applyFont="1" applyFill="1" applyBorder="1" applyAlignment="1" applyProtection="1">
      <alignment horizontal="center" vertical="center" shrinkToFit="1"/>
      <protection locked="0"/>
    </xf>
    <xf numFmtId="176" fontId="21" fillId="5" borderId="78" xfId="0" applyNumberFormat="1" applyFont="1" applyFill="1" applyBorder="1" applyAlignment="1" applyProtection="1">
      <alignment horizontal="center" vertical="center" shrinkToFit="1"/>
      <protection locked="0"/>
    </xf>
    <xf numFmtId="176" fontId="21" fillId="5" borderId="79" xfId="0" applyNumberFormat="1" applyFont="1" applyFill="1" applyBorder="1" applyAlignment="1" applyProtection="1">
      <alignment horizontal="center" vertical="center" shrinkToFit="1"/>
      <protection locked="0"/>
    </xf>
    <xf numFmtId="176" fontId="22" fillId="5" borderId="48" xfId="0" applyNumberFormat="1" applyFont="1" applyFill="1" applyBorder="1" applyAlignment="1" applyProtection="1">
      <alignment horizontal="center" vertical="center" wrapText="1"/>
    </xf>
    <xf numFmtId="176" fontId="22" fillId="5" borderId="69" xfId="0" applyNumberFormat="1" applyFont="1" applyFill="1" applyBorder="1" applyAlignment="1" applyProtection="1">
      <alignment horizontal="center" vertical="center" wrapText="1"/>
    </xf>
    <xf numFmtId="176" fontId="22" fillId="5" borderId="48" xfId="4" applyNumberFormat="1" applyFont="1" applyFill="1" applyBorder="1" applyAlignment="1" applyProtection="1">
      <alignment horizontal="center" vertical="center" wrapText="1"/>
    </xf>
    <xf numFmtId="176" fontId="22" fillId="5" borderId="69" xfId="4" applyNumberFormat="1" applyFont="1" applyFill="1" applyBorder="1" applyAlignment="1" applyProtection="1">
      <alignment horizontal="center" vertical="center" wrapText="1"/>
    </xf>
    <xf numFmtId="0" fontId="21" fillId="5" borderId="48" xfId="0" applyFont="1" applyFill="1" applyBorder="1" applyAlignment="1" applyProtection="1">
      <alignment horizontal="left" vertical="center" wrapText="1"/>
      <protection locked="0"/>
    </xf>
    <xf numFmtId="0" fontId="21" fillId="5" borderId="56" xfId="0" applyFont="1" applyFill="1" applyBorder="1" applyAlignment="1" applyProtection="1">
      <alignment horizontal="left" vertical="center" wrapText="1"/>
      <protection locked="0"/>
    </xf>
    <xf numFmtId="0" fontId="21" fillId="5" borderId="69" xfId="0" applyFont="1" applyFill="1" applyBorder="1" applyAlignment="1" applyProtection="1">
      <alignment horizontal="left" vertical="center" wrapText="1"/>
      <protection locked="0"/>
    </xf>
    <xf numFmtId="0" fontId="26" fillId="5" borderId="48" xfId="0" applyFont="1" applyFill="1" applyBorder="1" applyAlignment="1" applyProtection="1">
      <alignment horizontal="center" vertical="center" wrapText="1"/>
      <protection locked="0"/>
    </xf>
    <xf numFmtId="0" fontId="26" fillId="5" borderId="50" xfId="0" applyFont="1" applyFill="1" applyBorder="1" applyAlignment="1" applyProtection="1">
      <alignment horizontal="center" vertical="center" wrapText="1"/>
      <protection locked="0"/>
    </xf>
    <xf numFmtId="0" fontId="21" fillId="5" borderId="54" xfId="0" applyFont="1" applyFill="1" applyBorder="1" applyAlignment="1" applyProtection="1">
      <alignment horizontal="center" vertical="center" wrapText="1"/>
      <protection locked="0"/>
    </xf>
    <xf numFmtId="0" fontId="21" fillId="5" borderId="50" xfId="0" applyFont="1" applyFill="1" applyBorder="1" applyAlignment="1" applyProtection="1">
      <alignment horizontal="center" vertical="center" wrapText="1"/>
      <protection locked="0"/>
    </xf>
    <xf numFmtId="0" fontId="21" fillId="5" borderId="54"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shrinkToFit="1"/>
      <protection locked="0"/>
    </xf>
    <xf numFmtId="0" fontId="21" fillId="5" borderId="50"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wrapText="1"/>
      <protection locked="0"/>
    </xf>
    <xf numFmtId="0" fontId="21" fillId="5" borderId="69" xfId="0" applyFont="1" applyFill="1" applyBorder="1" applyAlignment="1" applyProtection="1">
      <alignment horizontal="center" vertical="center" wrapText="1"/>
      <protection locked="0"/>
    </xf>
    <xf numFmtId="176" fontId="22" fillId="5" borderId="48" xfId="0" applyNumberFormat="1" applyFont="1" applyFill="1" applyBorder="1" applyAlignment="1" applyProtection="1">
      <alignment horizontal="center" vertical="center" wrapText="1"/>
    </xf>
    <xf numFmtId="176" fontId="22" fillId="5" borderId="69" xfId="0" applyNumberFormat="1" applyFont="1" applyFill="1" applyBorder="1" applyAlignment="1" applyProtection="1">
      <alignment horizontal="center" vertical="center" wrapText="1"/>
    </xf>
    <xf numFmtId="176" fontId="22" fillId="5" borderId="48" xfId="4" applyNumberFormat="1" applyFont="1" applyFill="1" applyBorder="1" applyAlignment="1" applyProtection="1">
      <alignment horizontal="center" vertical="center" wrapText="1"/>
    </xf>
    <xf numFmtId="176" fontId="22" fillId="5" borderId="69" xfId="4" applyNumberFormat="1" applyFont="1" applyFill="1" applyBorder="1" applyAlignment="1" applyProtection="1">
      <alignment horizontal="center" vertical="center" wrapText="1"/>
    </xf>
    <xf numFmtId="0" fontId="21" fillId="5" borderId="48" xfId="0" applyFont="1" applyFill="1" applyBorder="1" applyAlignment="1" applyProtection="1">
      <alignment horizontal="left" vertical="center" wrapText="1"/>
      <protection locked="0"/>
    </xf>
    <xf numFmtId="0" fontId="21" fillId="5" borderId="56" xfId="0" applyFont="1" applyFill="1" applyBorder="1" applyAlignment="1" applyProtection="1">
      <alignment horizontal="left" vertical="center" wrapText="1"/>
      <protection locked="0"/>
    </xf>
    <xf numFmtId="0" fontId="21" fillId="5" borderId="69" xfId="0" applyFont="1" applyFill="1" applyBorder="1" applyAlignment="1" applyProtection="1">
      <alignment horizontal="left" vertical="center" wrapText="1"/>
      <protection locked="0"/>
    </xf>
    <xf numFmtId="0" fontId="21" fillId="0" borderId="80" xfId="0" applyFont="1" applyFill="1" applyBorder="1" applyAlignment="1" applyProtection="1">
      <alignment vertical="center"/>
    </xf>
    <xf numFmtId="0" fontId="26" fillId="5" borderId="81" xfId="0" applyFont="1" applyFill="1" applyBorder="1" applyAlignment="1" applyProtection="1">
      <alignment horizontal="center" vertical="center" wrapText="1"/>
      <protection locked="0"/>
    </xf>
    <xf numFmtId="0" fontId="26" fillId="5" borderId="23" xfId="0" applyFont="1" applyFill="1" applyBorder="1" applyAlignment="1" applyProtection="1">
      <alignment horizontal="center" vertical="center" wrapText="1"/>
      <protection locked="0"/>
    </xf>
    <xf numFmtId="0" fontId="21" fillId="5" borderId="24" xfId="0" applyFont="1" applyFill="1" applyBorder="1" applyAlignment="1" applyProtection="1">
      <alignment horizontal="center" vertical="center" wrapText="1"/>
      <protection locked="0"/>
    </xf>
    <xf numFmtId="0" fontId="21" fillId="5" borderId="23" xfId="0" applyFont="1" applyFill="1" applyBorder="1" applyAlignment="1" applyProtection="1">
      <alignment horizontal="center" vertical="center" wrapText="1"/>
      <protection locked="0"/>
    </xf>
    <xf numFmtId="0" fontId="21" fillId="5" borderId="24" xfId="0" applyFont="1" applyFill="1" applyBorder="1" applyAlignment="1" applyProtection="1">
      <alignment horizontal="center" vertical="center" shrinkToFit="1"/>
      <protection locked="0"/>
    </xf>
    <xf numFmtId="0" fontId="21" fillId="5" borderId="18" xfId="0" applyFont="1" applyFill="1" applyBorder="1" applyAlignment="1" applyProtection="1">
      <alignment horizontal="center" vertical="center" shrinkToFit="1"/>
      <protection locked="0"/>
    </xf>
    <xf numFmtId="0" fontId="21" fillId="5" borderId="23" xfId="0" applyFont="1" applyFill="1" applyBorder="1" applyAlignment="1" applyProtection="1">
      <alignment horizontal="center" vertical="center" shrinkToFit="1"/>
      <protection locked="0"/>
    </xf>
    <xf numFmtId="0" fontId="21" fillId="5" borderId="18" xfId="0" applyFont="1" applyFill="1" applyBorder="1" applyAlignment="1" applyProtection="1">
      <alignment horizontal="center" vertical="center" wrapText="1"/>
      <protection locked="0"/>
    </xf>
    <xf numFmtId="0" fontId="21" fillId="5" borderId="82" xfId="0" applyFont="1" applyFill="1" applyBorder="1" applyAlignment="1" applyProtection="1">
      <alignment horizontal="center" vertical="center" wrapText="1"/>
      <protection locked="0"/>
    </xf>
    <xf numFmtId="176" fontId="21" fillId="5" borderId="42" xfId="0" applyNumberFormat="1" applyFont="1" applyFill="1" applyBorder="1" applyAlignment="1" applyProtection="1">
      <alignment horizontal="center" vertical="center" shrinkToFit="1"/>
      <protection locked="0"/>
    </xf>
    <xf numFmtId="176" fontId="21" fillId="5" borderId="17" xfId="0" applyNumberFormat="1" applyFont="1" applyFill="1" applyBorder="1" applyAlignment="1" applyProtection="1">
      <alignment horizontal="center" vertical="center" shrinkToFit="1"/>
      <protection locked="0"/>
    </xf>
    <xf numFmtId="176" fontId="21" fillId="5" borderId="71" xfId="0" applyNumberFormat="1" applyFont="1" applyFill="1" applyBorder="1" applyAlignment="1" applyProtection="1">
      <alignment horizontal="center" vertical="center" shrinkToFit="1"/>
      <protection locked="0"/>
    </xf>
    <xf numFmtId="176" fontId="22" fillId="5" borderId="81" xfId="0" applyNumberFormat="1" applyFont="1" applyFill="1" applyBorder="1" applyAlignment="1" applyProtection="1">
      <alignment horizontal="center" vertical="center" wrapText="1"/>
    </xf>
    <xf numFmtId="176" fontId="22" fillId="5" borderId="82" xfId="0" applyNumberFormat="1" applyFont="1" applyFill="1" applyBorder="1" applyAlignment="1" applyProtection="1">
      <alignment horizontal="center" vertical="center" wrapText="1"/>
    </xf>
    <xf numFmtId="176" fontId="22" fillId="5" borderId="81" xfId="4" applyNumberFormat="1" applyFont="1" applyFill="1" applyBorder="1" applyAlignment="1" applyProtection="1">
      <alignment horizontal="center" vertical="center" wrapText="1"/>
    </xf>
    <xf numFmtId="176" fontId="22" fillId="5" borderId="82" xfId="4" applyNumberFormat="1" applyFont="1" applyFill="1" applyBorder="1" applyAlignment="1" applyProtection="1">
      <alignment horizontal="center" vertical="center" wrapText="1"/>
    </xf>
    <xf numFmtId="0" fontId="21" fillId="5" borderId="81" xfId="0" applyFont="1" applyFill="1" applyBorder="1" applyAlignment="1" applyProtection="1">
      <alignment horizontal="left" vertical="center" wrapText="1"/>
      <protection locked="0"/>
    </xf>
    <xf numFmtId="0" fontId="21" fillId="5" borderId="18" xfId="0" applyFont="1" applyFill="1" applyBorder="1" applyAlignment="1" applyProtection="1">
      <alignment horizontal="left" vertical="center" wrapText="1"/>
      <protection locked="0"/>
    </xf>
    <xf numFmtId="0" fontId="21" fillId="5" borderId="82" xfId="0" applyFont="1" applyFill="1" applyBorder="1" applyAlignment="1" applyProtection="1">
      <alignment horizontal="left" vertical="center" wrapText="1"/>
      <protection locked="0"/>
    </xf>
    <xf numFmtId="0" fontId="28" fillId="0" borderId="0" xfId="0" applyFont="1" applyFill="1" applyAlignment="1" applyProtection="1">
      <alignment vertical="center"/>
    </xf>
    <xf numFmtId="0" fontId="26" fillId="0" borderId="0" xfId="0" applyFont="1" applyFill="1" applyBorder="1" applyAlignment="1" applyProtection="1">
      <alignment vertical="center" shrinkToFit="1"/>
    </xf>
    <xf numFmtId="0" fontId="27"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xf>
    <xf numFmtId="0" fontId="21" fillId="0" borderId="0" xfId="0" applyFont="1" applyFill="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wrapText="1"/>
    </xf>
    <xf numFmtId="0" fontId="21" fillId="0" borderId="0" xfId="0" applyFont="1" applyFill="1" applyBorder="1" applyAlignment="1">
      <alignment horizontal="justify" vertical="center" wrapText="1"/>
    </xf>
    <xf numFmtId="0" fontId="26"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31" fillId="5" borderId="0" xfId="0" applyFont="1" applyFill="1" applyAlignment="1">
      <alignment horizontal="left" vertical="center"/>
    </xf>
  </cellXfs>
  <cellStyles count="5">
    <cellStyle name="桁区切り" xfId="4" builtinId="6"/>
    <cellStyle name="標準" xfId="0" builtinId="0"/>
    <cellStyle name="標準 12" xfId="1"/>
    <cellStyle name="標準 2" xfId="2"/>
    <cellStyle name="標準_保育所指導監査事前提出資料法人分" xfId="3"/>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view="pageBreakPreview" zoomScaleNormal="100" workbookViewId="0">
      <selection activeCell="F12" sqref="F12"/>
    </sheetView>
  </sheetViews>
  <sheetFormatPr defaultRowHeight="13.5" x14ac:dyDescent="0.15"/>
  <cols>
    <col min="2" max="2" width="9.875" customWidth="1"/>
    <col min="10" max="10" width="8" customWidth="1"/>
  </cols>
  <sheetData>
    <row r="1" spans="1:9" ht="33" customHeight="1" x14ac:dyDescent="0.15">
      <c r="A1" s="209" t="s">
        <v>445</v>
      </c>
      <c r="B1" s="209"/>
      <c r="C1" s="209"/>
      <c r="D1" s="209"/>
      <c r="E1" s="209"/>
      <c r="F1" s="209"/>
      <c r="G1" s="209"/>
      <c r="H1" s="209"/>
      <c r="I1" s="209"/>
    </row>
    <row r="2" spans="1:9" ht="18" customHeight="1" x14ac:dyDescent="0.2">
      <c r="A2" s="1"/>
      <c r="B2" s="1"/>
      <c r="C2" s="1"/>
      <c r="D2" s="2"/>
      <c r="E2" s="2"/>
      <c r="F2" s="2"/>
      <c r="G2" s="1"/>
      <c r="H2" s="1"/>
      <c r="I2" s="1"/>
    </row>
    <row r="3" spans="1:9" ht="31.5" customHeight="1" x14ac:dyDescent="0.15">
      <c r="A3" s="210" t="s">
        <v>3</v>
      </c>
      <c r="B3" s="211"/>
      <c r="C3" s="212"/>
      <c r="D3" s="213" t="s">
        <v>14</v>
      </c>
      <c r="E3" s="213"/>
      <c r="F3" s="214"/>
      <c r="G3" s="215"/>
      <c r="H3" s="215"/>
      <c r="I3" s="216"/>
    </row>
    <row r="4" spans="1:9" ht="31.5" customHeight="1" x14ac:dyDescent="0.15">
      <c r="A4" s="217" t="s">
        <v>2</v>
      </c>
      <c r="B4" s="218"/>
      <c r="C4" s="219"/>
      <c r="D4" s="204" t="s">
        <v>15</v>
      </c>
      <c r="E4" s="204"/>
      <c r="F4" s="198"/>
      <c r="G4" s="199"/>
      <c r="H4" s="199"/>
      <c r="I4" s="200"/>
    </row>
    <row r="5" spans="1:9" ht="31.5" customHeight="1" x14ac:dyDescent="0.15">
      <c r="A5" s="205"/>
      <c r="B5" s="206"/>
      <c r="C5" s="207"/>
      <c r="D5" s="204" t="s">
        <v>16</v>
      </c>
      <c r="E5" s="204"/>
      <c r="F5" s="198"/>
      <c r="G5" s="199"/>
      <c r="H5" s="199"/>
      <c r="I5" s="200"/>
    </row>
    <row r="6" spans="1:9" ht="31.5" customHeight="1" x14ac:dyDescent="0.15">
      <c r="A6" s="201"/>
      <c r="B6" s="202"/>
      <c r="C6" s="203"/>
      <c r="D6" s="204" t="s">
        <v>15</v>
      </c>
      <c r="E6" s="204"/>
      <c r="F6" s="198"/>
      <c r="G6" s="199"/>
      <c r="H6" s="199"/>
      <c r="I6" s="200"/>
    </row>
    <row r="7" spans="1:9" ht="31.5" customHeight="1" x14ac:dyDescent="0.15">
      <c r="A7" s="205"/>
      <c r="B7" s="206"/>
      <c r="C7" s="207"/>
      <c r="D7" s="204" t="s">
        <v>16</v>
      </c>
      <c r="E7" s="204"/>
      <c r="F7" s="198"/>
      <c r="G7" s="199"/>
      <c r="H7" s="199"/>
      <c r="I7" s="200"/>
    </row>
    <row r="8" spans="1:9" ht="21.75" customHeight="1" x14ac:dyDescent="0.2">
      <c r="A8" s="1"/>
      <c r="B8" s="3"/>
      <c r="C8" s="3"/>
      <c r="D8" s="2"/>
      <c r="E8" s="4"/>
      <c r="F8" s="4"/>
      <c r="G8" s="4"/>
      <c r="H8" s="4"/>
      <c r="I8" s="1"/>
    </row>
    <row r="9" spans="1:9" ht="22.5" customHeight="1" x14ac:dyDescent="0.15">
      <c r="A9" s="208" t="s">
        <v>4</v>
      </c>
      <c r="B9" s="208"/>
      <c r="C9" s="208"/>
      <c r="D9" s="97"/>
      <c r="E9" s="97"/>
      <c r="F9" s="97"/>
      <c r="G9" s="1"/>
      <c r="H9" s="1"/>
      <c r="I9" s="1"/>
    </row>
    <row r="10" spans="1:9" ht="23.1" customHeight="1" x14ac:dyDescent="0.15">
      <c r="A10" s="96" t="s">
        <v>214</v>
      </c>
      <c r="B10" s="96"/>
      <c r="C10" s="96"/>
      <c r="D10" s="96"/>
      <c r="E10" s="96"/>
      <c r="F10" s="96"/>
      <c r="G10" s="96"/>
      <c r="H10" s="96"/>
      <c r="I10" s="96"/>
    </row>
    <row r="11" spans="1:9" ht="23.1" customHeight="1" x14ac:dyDescent="0.15">
      <c r="A11" s="96" t="s">
        <v>215</v>
      </c>
      <c r="B11" s="96"/>
      <c r="C11" s="96"/>
      <c r="D11" s="96"/>
      <c r="E11" s="96"/>
      <c r="F11" s="96"/>
      <c r="G11" s="96"/>
      <c r="H11" s="96"/>
      <c r="I11" s="96"/>
    </row>
    <row r="12" spans="1:9" ht="23.1" customHeight="1" x14ac:dyDescent="0.15">
      <c r="A12" s="96" t="s">
        <v>219</v>
      </c>
      <c r="C12" s="96"/>
      <c r="D12" s="96"/>
      <c r="E12" s="96"/>
      <c r="F12" s="96"/>
      <c r="G12" s="96"/>
      <c r="H12" s="96"/>
      <c r="I12" s="96"/>
    </row>
    <row r="13" spans="1:9" ht="23.1" customHeight="1" x14ac:dyDescent="0.15">
      <c r="A13" s="96" t="s">
        <v>216</v>
      </c>
      <c r="B13" s="96"/>
      <c r="C13" s="96"/>
      <c r="D13" s="96"/>
      <c r="E13" s="96"/>
      <c r="F13" s="96"/>
      <c r="G13" s="96"/>
      <c r="H13" s="96"/>
      <c r="I13" s="96"/>
    </row>
    <row r="14" spans="1:9" ht="23.1" customHeight="1" x14ac:dyDescent="0.15">
      <c r="A14" s="96" t="s">
        <v>217</v>
      </c>
      <c r="C14" s="96"/>
      <c r="D14" s="96"/>
      <c r="E14" s="96"/>
      <c r="F14" s="96"/>
      <c r="G14" s="96"/>
      <c r="H14" s="96"/>
      <c r="I14" s="96"/>
    </row>
    <row r="15" spans="1:9" ht="23.1" customHeight="1" x14ac:dyDescent="0.15">
      <c r="A15" s="96" t="s">
        <v>218</v>
      </c>
      <c r="B15" s="96"/>
      <c r="C15" s="96"/>
      <c r="D15" s="96"/>
      <c r="E15" s="96"/>
      <c r="F15" s="96"/>
      <c r="G15" s="96"/>
      <c r="H15" s="96"/>
      <c r="I15" s="96"/>
    </row>
    <row r="16" spans="1:9" ht="23.1" customHeight="1" x14ac:dyDescent="0.15">
      <c r="A16" s="96" t="s">
        <v>447</v>
      </c>
      <c r="B16" s="96"/>
      <c r="C16" s="96"/>
      <c r="D16" s="96"/>
      <c r="E16" s="96"/>
      <c r="F16" s="96"/>
      <c r="G16" s="96"/>
      <c r="H16" s="96"/>
      <c r="I16" s="96"/>
    </row>
    <row r="17" spans="1:9" ht="23.1" customHeight="1" x14ac:dyDescent="0.15">
      <c r="A17" s="96" t="s">
        <v>448</v>
      </c>
      <c r="B17" s="96"/>
      <c r="C17" s="96"/>
      <c r="D17" s="96"/>
      <c r="E17" s="96"/>
      <c r="F17" s="96"/>
      <c r="G17" s="96"/>
      <c r="H17" s="96"/>
      <c r="I17" s="96"/>
    </row>
    <row r="18" spans="1:9" ht="19.5" customHeight="1" x14ac:dyDescent="0.15">
      <c r="A18" s="96"/>
      <c r="B18" s="96"/>
      <c r="C18" s="96"/>
      <c r="D18" s="96"/>
      <c r="E18" s="96"/>
      <c r="F18" s="96"/>
      <c r="G18" s="96"/>
      <c r="H18" s="96"/>
      <c r="I18" s="96"/>
    </row>
    <row r="19" spans="1:9" ht="19.5" customHeight="1" x14ac:dyDescent="0.15">
      <c r="A19" s="96"/>
      <c r="B19" s="96"/>
      <c r="C19" s="96"/>
      <c r="D19" s="96"/>
      <c r="E19" s="96"/>
      <c r="F19" s="96"/>
      <c r="G19" s="96"/>
      <c r="H19" s="96"/>
      <c r="I19" s="96"/>
    </row>
    <row r="20" spans="1:9" ht="23.1" customHeight="1" x14ac:dyDescent="0.15">
      <c r="A20" s="96"/>
      <c r="B20" s="96"/>
      <c r="C20" s="165" t="s">
        <v>403</v>
      </c>
      <c r="D20" s="96"/>
      <c r="E20" s="96"/>
      <c r="F20" s="96"/>
      <c r="G20" s="96"/>
      <c r="H20" s="96"/>
      <c r="I20" s="96"/>
    </row>
    <row r="21" spans="1:9" ht="18" customHeight="1" x14ac:dyDescent="0.15">
      <c r="B21" s="11" t="s">
        <v>17</v>
      </c>
      <c r="C21" s="146"/>
      <c r="D21" s="146" t="s">
        <v>18</v>
      </c>
      <c r="E21" s="146"/>
      <c r="F21" s="146"/>
      <c r="G21" s="146"/>
      <c r="H21" s="146"/>
      <c r="I21" s="164">
        <v>1</v>
      </c>
    </row>
    <row r="22" spans="1:9" ht="18" customHeight="1" x14ac:dyDescent="0.15">
      <c r="B22" s="11" t="s">
        <v>396</v>
      </c>
      <c r="C22" s="146"/>
      <c r="D22" s="146" t="s">
        <v>18</v>
      </c>
      <c r="E22" s="146"/>
      <c r="F22" s="146"/>
      <c r="G22" s="146"/>
      <c r="H22" s="146"/>
      <c r="I22" s="164">
        <v>2</v>
      </c>
    </row>
    <row r="23" spans="1:9" ht="18" customHeight="1" x14ac:dyDescent="0.15">
      <c r="B23" s="11" t="s">
        <v>397</v>
      </c>
      <c r="C23" s="146"/>
      <c r="D23" s="146" t="s">
        <v>18</v>
      </c>
      <c r="E23" s="146"/>
      <c r="F23" s="146"/>
      <c r="G23" s="146"/>
      <c r="H23" s="146"/>
      <c r="I23" s="164">
        <v>3</v>
      </c>
    </row>
    <row r="24" spans="1:9" ht="18" customHeight="1" x14ac:dyDescent="0.15">
      <c r="B24" s="11" t="s">
        <v>398</v>
      </c>
      <c r="C24" s="146"/>
      <c r="D24" s="146" t="s">
        <v>18</v>
      </c>
      <c r="E24" s="146"/>
      <c r="F24" s="146"/>
      <c r="G24" s="146"/>
      <c r="H24" s="146"/>
      <c r="I24" s="164">
        <v>6</v>
      </c>
    </row>
    <row r="25" spans="1:9" ht="18" customHeight="1" x14ac:dyDescent="0.15">
      <c r="B25" s="11" t="s">
        <v>399</v>
      </c>
      <c r="C25" s="146"/>
      <c r="D25" s="146" t="s">
        <v>18</v>
      </c>
      <c r="E25" s="146"/>
      <c r="F25" s="146"/>
      <c r="G25" s="146"/>
      <c r="H25" s="146"/>
      <c r="I25" s="164">
        <v>7</v>
      </c>
    </row>
    <row r="26" spans="1:9" ht="18" customHeight="1" x14ac:dyDescent="0.15">
      <c r="B26" s="11" t="s">
        <v>400</v>
      </c>
      <c r="C26" s="146"/>
      <c r="D26" s="146" t="s">
        <v>18</v>
      </c>
      <c r="E26" s="146"/>
      <c r="F26" s="146"/>
      <c r="G26" s="146"/>
      <c r="H26" s="146"/>
      <c r="I26" s="164">
        <v>11</v>
      </c>
    </row>
    <row r="27" spans="1:9" ht="18" customHeight="1" x14ac:dyDescent="0.15">
      <c r="B27" s="11" t="s">
        <v>401</v>
      </c>
      <c r="C27" s="146"/>
      <c r="D27" s="146" t="s">
        <v>18</v>
      </c>
      <c r="E27" s="146"/>
      <c r="F27" s="146"/>
      <c r="G27" s="146"/>
      <c r="H27" s="146"/>
      <c r="I27" s="164">
        <v>12</v>
      </c>
    </row>
    <row r="28" spans="1:9" ht="18" customHeight="1" x14ac:dyDescent="0.15">
      <c r="B28" s="11" t="s">
        <v>424</v>
      </c>
      <c r="C28" s="146"/>
      <c r="E28" s="146" t="s">
        <v>402</v>
      </c>
      <c r="F28" s="146"/>
      <c r="G28" s="146"/>
      <c r="H28" s="146"/>
      <c r="I28" s="164">
        <v>13</v>
      </c>
    </row>
    <row r="29" spans="1:9" ht="18" customHeight="1" x14ac:dyDescent="0.15">
      <c r="B29" s="11" t="s">
        <v>425</v>
      </c>
      <c r="D29" s="146" t="s">
        <v>18</v>
      </c>
      <c r="E29" s="146"/>
      <c r="F29" s="146"/>
      <c r="G29" s="146"/>
      <c r="H29" s="146"/>
      <c r="I29" s="164">
        <v>14</v>
      </c>
    </row>
    <row r="30" spans="1:9" ht="18.75" x14ac:dyDescent="0.2">
      <c r="A30" s="1"/>
      <c r="B30" s="3"/>
      <c r="C30" s="3"/>
      <c r="D30" s="2"/>
      <c r="E30" s="4"/>
      <c r="F30" s="4"/>
      <c r="G30" s="4"/>
      <c r="H30" s="4"/>
      <c r="I30" s="1"/>
    </row>
    <row r="31" spans="1:9" ht="21.75" customHeight="1" x14ac:dyDescent="0.15">
      <c r="A31" s="197" t="s">
        <v>300</v>
      </c>
      <c r="B31" s="197"/>
      <c r="C31" s="197"/>
      <c r="D31" s="197"/>
      <c r="E31" s="197"/>
      <c r="F31" s="197"/>
      <c r="G31" s="197"/>
      <c r="H31" s="197"/>
      <c r="I31" s="197"/>
    </row>
    <row r="32" spans="1:9" ht="28.5" customHeight="1" x14ac:dyDescent="0.15">
      <c r="B32" s="145"/>
      <c r="C32" s="145"/>
      <c r="E32" s="145"/>
      <c r="F32" s="147" t="s">
        <v>446</v>
      </c>
      <c r="G32" s="145"/>
      <c r="H32" s="145"/>
      <c r="I32" s="145"/>
    </row>
    <row r="35" spans="1:9" ht="14.25" x14ac:dyDescent="0.15">
      <c r="A35" s="5"/>
      <c r="B35" s="5"/>
      <c r="C35" s="5"/>
      <c r="D35" s="5"/>
      <c r="E35" s="6"/>
      <c r="F35" s="5"/>
      <c r="G35" s="5"/>
      <c r="H35" s="5"/>
      <c r="I35" s="5"/>
    </row>
  </sheetData>
  <mergeCells count="18">
    <mergeCell ref="A1:I1"/>
    <mergeCell ref="A3:C3"/>
    <mergeCell ref="D3:E3"/>
    <mergeCell ref="F3:I3"/>
    <mergeCell ref="A4:C4"/>
    <mergeCell ref="D4:E4"/>
    <mergeCell ref="A31:I31"/>
    <mergeCell ref="F4:I4"/>
    <mergeCell ref="F5:I5"/>
    <mergeCell ref="A6:C6"/>
    <mergeCell ref="D6:E6"/>
    <mergeCell ref="F6:I6"/>
    <mergeCell ref="A7:C7"/>
    <mergeCell ref="D7:E7"/>
    <mergeCell ref="F7:I7"/>
    <mergeCell ref="A5:C5"/>
    <mergeCell ref="D5:E5"/>
    <mergeCell ref="A9:C9"/>
  </mergeCells>
  <phoneticPr fontId="2"/>
  <pageMargins left="0.75" right="0.75" top="1" bottom="1" header="0.51200000000000001" footer="0.51200000000000001"/>
  <pageSetup paperSize="9" orientation="portrait" r:id="rId1"/>
  <headerFooter alignWithMargins="0">
    <oddFooter>&amp;L有
&amp;C表紙・目次</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6"/>
  <sheetViews>
    <sheetView view="pageLayout" zoomScaleNormal="100" zoomScaleSheetLayoutView="100" workbookViewId="0">
      <selection sqref="A1:AD1"/>
    </sheetView>
  </sheetViews>
  <sheetFormatPr defaultRowHeight="13.5" x14ac:dyDescent="0.15"/>
  <cols>
    <col min="1" max="1" width="2.625" customWidth="1"/>
    <col min="2" max="2" width="2.875" customWidth="1"/>
    <col min="3" max="3" width="6.125" customWidth="1"/>
    <col min="4" max="4" width="4.375" customWidth="1"/>
    <col min="5" max="53" width="2.625" customWidth="1"/>
    <col min="54" max="58" width="3.625" customWidth="1"/>
  </cols>
  <sheetData>
    <row r="1" spans="1:58" x14ac:dyDescent="0.15">
      <c r="A1" s="289" t="s">
        <v>305</v>
      </c>
      <c r="B1" s="290"/>
      <c r="C1" s="290"/>
      <c r="D1" s="290"/>
      <c r="E1" s="290"/>
      <c r="F1" s="290"/>
      <c r="G1" s="290"/>
      <c r="H1" s="291"/>
      <c r="I1" s="291"/>
      <c r="J1" s="291"/>
      <c r="K1" s="291"/>
      <c r="L1" s="291"/>
      <c r="M1" s="291"/>
      <c r="N1" s="291"/>
      <c r="O1" s="291"/>
      <c r="P1" s="291"/>
      <c r="Q1" s="291"/>
      <c r="R1" s="291"/>
      <c r="S1" s="291"/>
      <c r="T1" s="291"/>
      <c r="U1" s="291"/>
      <c r="V1" s="291"/>
      <c r="W1" s="291"/>
      <c r="X1" s="291"/>
      <c r="Y1" s="292"/>
      <c r="Z1" s="292"/>
      <c r="AA1" s="292"/>
      <c r="AB1" s="292"/>
      <c r="AC1" s="292"/>
      <c r="AD1" s="292"/>
      <c r="AE1" s="5"/>
      <c r="AF1" s="5"/>
      <c r="AG1" s="5"/>
      <c r="AH1" s="5"/>
      <c r="AI1" s="5"/>
      <c r="AJ1" s="5"/>
      <c r="AK1" s="5"/>
      <c r="AL1" s="5"/>
      <c r="AM1" s="5"/>
      <c r="AN1" s="5"/>
      <c r="AO1" s="5"/>
      <c r="AP1" s="5"/>
      <c r="AQ1" s="5"/>
      <c r="AR1" s="5"/>
      <c r="AS1" s="45"/>
      <c r="AT1" s="45"/>
      <c r="AU1" s="45"/>
      <c r="AV1" s="45"/>
      <c r="AW1" s="45"/>
      <c r="AX1" s="45"/>
      <c r="AY1" s="45"/>
      <c r="AZ1" s="45"/>
      <c r="BA1" s="45"/>
      <c r="BB1" s="45"/>
      <c r="BC1" s="45"/>
      <c r="BD1" s="45"/>
      <c r="BE1" s="5"/>
      <c r="BF1" s="5"/>
    </row>
    <row r="2" spans="1:58" x14ac:dyDescent="0.15">
      <c r="A2" s="39" t="s">
        <v>193</v>
      </c>
      <c r="B2" s="37"/>
      <c r="C2" s="39"/>
      <c r="D2" s="39"/>
      <c r="E2" s="39"/>
      <c r="F2" s="39"/>
      <c r="G2" s="39"/>
      <c r="H2" s="39"/>
      <c r="I2" s="39"/>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331"/>
      <c r="AU2" s="331"/>
      <c r="AV2" s="331"/>
      <c r="AW2" s="331"/>
      <c r="AX2" s="331"/>
      <c r="AY2" s="331"/>
      <c r="AZ2" s="331"/>
      <c r="BA2" s="331"/>
      <c r="BB2" s="331"/>
      <c r="BC2" s="331"/>
      <c r="BD2" s="331"/>
      <c r="BE2" s="331"/>
      <c r="BF2" s="38"/>
    </row>
    <row r="3" spans="1:58" x14ac:dyDescent="0.15">
      <c r="A3" s="5"/>
      <c r="B3" s="303" t="s">
        <v>115</v>
      </c>
      <c r="C3" s="304"/>
      <c r="D3" s="40"/>
      <c r="E3" s="41" t="s">
        <v>116</v>
      </c>
      <c r="F3" s="42"/>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332" t="s">
        <v>117</v>
      </c>
      <c r="BC3" s="333"/>
      <c r="BD3" s="334"/>
      <c r="BE3" s="43" t="s">
        <v>118</v>
      </c>
      <c r="BF3" s="43" t="s">
        <v>119</v>
      </c>
    </row>
    <row r="4" spans="1:58" x14ac:dyDescent="0.15">
      <c r="A4" s="5"/>
      <c r="B4" s="305" t="s">
        <v>120</v>
      </c>
      <c r="C4" s="306"/>
      <c r="D4" s="44"/>
      <c r="E4" s="38">
        <v>0</v>
      </c>
      <c r="F4" s="45"/>
      <c r="G4" s="38">
        <v>1</v>
      </c>
      <c r="H4" s="38"/>
      <c r="I4" s="38">
        <v>2</v>
      </c>
      <c r="J4" s="38"/>
      <c r="K4" s="38">
        <v>3</v>
      </c>
      <c r="L4" s="38"/>
      <c r="M4" s="38">
        <v>4</v>
      </c>
      <c r="N4" s="38"/>
      <c r="O4" s="38">
        <v>5</v>
      </c>
      <c r="P4" s="38"/>
      <c r="Q4" s="38">
        <v>6</v>
      </c>
      <c r="R4" s="38"/>
      <c r="S4" s="38">
        <v>7</v>
      </c>
      <c r="T4" s="38"/>
      <c r="U4" s="38">
        <v>8</v>
      </c>
      <c r="V4" s="38"/>
      <c r="W4" s="38">
        <v>9</v>
      </c>
      <c r="X4" s="38"/>
      <c r="Y4" s="101">
        <v>10</v>
      </c>
      <c r="Z4" s="101"/>
      <c r="AA4" s="101">
        <v>11</v>
      </c>
      <c r="AB4" s="101"/>
      <c r="AC4" s="101">
        <v>12</v>
      </c>
      <c r="AD4" s="101"/>
      <c r="AE4" s="101">
        <v>13</v>
      </c>
      <c r="AF4" s="101"/>
      <c r="AG4" s="101">
        <v>14</v>
      </c>
      <c r="AH4" s="101"/>
      <c r="AI4" s="101">
        <v>15</v>
      </c>
      <c r="AJ4" s="101"/>
      <c r="AK4" s="101">
        <v>16</v>
      </c>
      <c r="AL4" s="101"/>
      <c r="AM4" s="101">
        <v>17</v>
      </c>
      <c r="AN4" s="101"/>
      <c r="AO4" s="101">
        <v>18</v>
      </c>
      <c r="AP4" s="101"/>
      <c r="AQ4" s="101">
        <v>19</v>
      </c>
      <c r="AR4" s="101"/>
      <c r="AS4" s="101">
        <v>20</v>
      </c>
      <c r="AT4" s="101"/>
      <c r="AU4" s="101">
        <v>21</v>
      </c>
      <c r="AV4" s="101"/>
      <c r="AW4" s="101">
        <v>22</v>
      </c>
      <c r="AX4" s="101"/>
      <c r="AY4" s="101">
        <v>23</v>
      </c>
      <c r="AZ4" s="101"/>
      <c r="BA4" s="101">
        <v>24</v>
      </c>
      <c r="BB4" s="46" t="s">
        <v>121</v>
      </c>
      <c r="BC4" s="46" t="s">
        <v>122</v>
      </c>
      <c r="BD4" s="46" t="s">
        <v>44</v>
      </c>
      <c r="BE4" s="47" t="s">
        <v>123</v>
      </c>
      <c r="BF4" s="47" t="s">
        <v>123</v>
      </c>
    </row>
    <row r="5" spans="1:58" x14ac:dyDescent="0.15">
      <c r="A5" s="5"/>
      <c r="B5" s="293" t="s">
        <v>113</v>
      </c>
      <c r="C5" s="301"/>
      <c r="D5" s="48"/>
      <c r="E5" s="49"/>
      <c r="F5" s="50"/>
      <c r="G5" s="45"/>
      <c r="H5" s="50"/>
      <c r="I5" s="49"/>
      <c r="J5" s="50"/>
      <c r="K5" s="45"/>
      <c r="L5" s="50"/>
      <c r="M5" s="49"/>
      <c r="N5" s="50"/>
      <c r="O5" s="45"/>
      <c r="P5" s="50"/>
      <c r="Q5" s="49"/>
      <c r="R5" s="50"/>
      <c r="S5" s="45"/>
      <c r="T5" s="50"/>
      <c r="U5" s="49"/>
      <c r="V5" s="50"/>
      <c r="W5" s="45"/>
      <c r="X5" s="50"/>
      <c r="Y5" s="49"/>
      <c r="Z5" s="50"/>
      <c r="AA5" s="45"/>
      <c r="AB5" s="50"/>
      <c r="AC5" s="49"/>
      <c r="AD5" s="50"/>
      <c r="AE5" s="45"/>
      <c r="AF5" s="50"/>
      <c r="AG5" s="49"/>
      <c r="AH5" s="50"/>
      <c r="AI5" s="45"/>
      <c r="AJ5" s="50"/>
      <c r="AK5" s="49"/>
      <c r="AL5" s="50"/>
      <c r="AM5" s="45"/>
      <c r="AN5" s="50"/>
      <c r="AO5" s="49"/>
      <c r="AP5" s="50"/>
      <c r="AQ5" s="45"/>
      <c r="AR5" s="50"/>
      <c r="AS5" s="49"/>
      <c r="AT5" s="50"/>
      <c r="AU5" s="45"/>
      <c r="AV5" s="50"/>
      <c r="AW5" s="49"/>
      <c r="AX5" s="50"/>
      <c r="AY5" s="45"/>
      <c r="AZ5" s="50"/>
      <c r="BA5" s="45"/>
      <c r="BB5" s="51"/>
      <c r="BC5" s="52"/>
      <c r="BD5" s="52"/>
      <c r="BE5" s="52"/>
      <c r="BF5" s="52"/>
    </row>
    <row r="6" spans="1:58" x14ac:dyDescent="0.15">
      <c r="A6" s="5"/>
      <c r="B6" s="295"/>
      <c r="C6" s="302"/>
      <c r="D6" s="44"/>
      <c r="E6" s="44"/>
      <c r="F6" s="53"/>
      <c r="G6" s="54"/>
      <c r="H6" s="53"/>
      <c r="I6" s="44"/>
      <c r="J6" s="53"/>
      <c r="K6" s="54"/>
      <c r="L6" s="53"/>
      <c r="M6" s="44"/>
      <c r="N6" s="53"/>
      <c r="O6" s="54"/>
      <c r="P6" s="53"/>
      <c r="Q6" s="44"/>
      <c r="R6" s="53"/>
      <c r="S6" s="54"/>
      <c r="T6" s="53"/>
      <c r="U6" s="44"/>
      <c r="V6" s="53"/>
      <c r="W6" s="54"/>
      <c r="X6" s="53"/>
      <c r="Y6" s="44"/>
      <c r="Z6" s="53"/>
      <c r="AA6" s="54"/>
      <c r="AB6" s="53"/>
      <c r="AC6" s="44"/>
      <c r="AD6" s="53"/>
      <c r="AE6" s="54"/>
      <c r="AF6" s="53"/>
      <c r="AG6" s="44"/>
      <c r="AH6" s="53"/>
      <c r="AI6" s="54"/>
      <c r="AJ6" s="53"/>
      <c r="AK6" s="44"/>
      <c r="AL6" s="53"/>
      <c r="AM6" s="54"/>
      <c r="AN6" s="53"/>
      <c r="AO6" s="44"/>
      <c r="AP6" s="53"/>
      <c r="AQ6" s="54"/>
      <c r="AR6" s="53"/>
      <c r="AS6" s="44"/>
      <c r="AT6" s="53"/>
      <c r="AU6" s="54"/>
      <c r="AV6" s="53"/>
      <c r="AW6" s="44"/>
      <c r="AX6" s="53"/>
      <c r="AY6" s="54"/>
      <c r="AZ6" s="53"/>
      <c r="BA6" s="54"/>
      <c r="BB6" s="34"/>
      <c r="BC6" s="34"/>
      <c r="BD6" s="34"/>
      <c r="BE6" s="34"/>
      <c r="BF6" s="34"/>
    </row>
    <row r="7" spans="1:58" x14ac:dyDescent="0.15">
      <c r="A7" s="5"/>
      <c r="B7" s="293" t="s">
        <v>114</v>
      </c>
      <c r="C7" s="301"/>
      <c r="D7" s="48"/>
      <c r="E7" s="48"/>
      <c r="F7" s="55"/>
      <c r="G7" s="56"/>
      <c r="H7" s="55"/>
      <c r="I7" s="48"/>
      <c r="J7" s="55"/>
      <c r="K7" s="56"/>
      <c r="L7" s="55"/>
      <c r="M7" s="48"/>
      <c r="N7" s="55"/>
      <c r="O7" s="56"/>
      <c r="P7" s="55"/>
      <c r="Q7" s="48"/>
      <c r="R7" s="55"/>
      <c r="S7" s="56"/>
      <c r="T7" s="55"/>
      <c r="U7" s="48"/>
      <c r="V7" s="55"/>
      <c r="W7" s="56"/>
      <c r="X7" s="55"/>
      <c r="Y7" s="48"/>
      <c r="Z7" s="55"/>
      <c r="AA7" s="56"/>
      <c r="AB7" s="55"/>
      <c r="AC7" s="48"/>
      <c r="AD7" s="55"/>
      <c r="AE7" s="56"/>
      <c r="AF7" s="55"/>
      <c r="AG7" s="48"/>
      <c r="AH7" s="55"/>
      <c r="AI7" s="56"/>
      <c r="AJ7" s="55"/>
      <c r="AK7" s="48"/>
      <c r="AL7" s="55"/>
      <c r="AM7" s="56"/>
      <c r="AN7" s="55"/>
      <c r="AO7" s="48"/>
      <c r="AP7" s="55"/>
      <c r="AQ7" s="56"/>
      <c r="AR7" s="55"/>
      <c r="AS7" s="48"/>
      <c r="AT7" s="55"/>
      <c r="AU7" s="56"/>
      <c r="AV7" s="55"/>
      <c r="AW7" s="48"/>
      <c r="AX7" s="55"/>
      <c r="AY7" s="56"/>
      <c r="AZ7" s="55"/>
      <c r="BA7" s="56"/>
      <c r="BB7" s="52"/>
      <c r="BC7" s="52"/>
      <c r="BD7" s="52"/>
      <c r="BE7" s="52"/>
      <c r="BF7" s="52"/>
    </row>
    <row r="8" spans="1:58" x14ac:dyDescent="0.15">
      <c r="A8" s="5"/>
      <c r="B8" s="295"/>
      <c r="C8" s="302"/>
      <c r="D8" s="44"/>
      <c r="E8" s="44"/>
      <c r="F8" s="53"/>
      <c r="G8" s="54"/>
      <c r="H8" s="53"/>
      <c r="I8" s="44"/>
      <c r="J8" s="53"/>
      <c r="K8" s="54"/>
      <c r="L8" s="53"/>
      <c r="M8" s="44"/>
      <c r="N8" s="53"/>
      <c r="O8" s="54"/>
      <c r="P8" s="53"/>
      <c r="Q8" s="44"/>
      <c r="R8" s="53"/>
      <c r="S8" s="54"/>
      <c r="T8" s="53"/>
      <c r="U8" s="44"/>
      <c r="V8" s="53"/>
      <c r="W8" s="54"/>
      <c r="X8" s="53"/>
      <c r="Y8" s="44"/>
      <c r="Z8" s="53"/>
      <c r="AA8" s="54"/>
      <c r="AB8" s="53"/>
      <c r="AC8" s="44"/>
      <c r="AD8" s="53"/>
      <c r="AE8" s="54"/>
      <c r="AF8" s="53"/>
      <c r="AG8" s="44"/>
      <c r="AH8" s="53"/>
      <c r="AI8" s="54"/>
      <c r="AJ8" s="53"/>
      <c r="AK8" s="44"/>
      <c r="AL8" s="53"/>
      <c r="AM8" s="54"/>
      <c r="AN8" s="53"/>
      <c r="AO8" s="44"/>
      <c r="AP8" s="53"/>
      <c r="AQ8" s="54"/>
      <c r="AR8" s="53"/>
      <c r="AS8" s="44"/>
      <c r="AT8" s="53"/>
      <c r="AU8" s="54"/>
      <c r="AV8" s="53"/>
      <c r="AW8" s="44"/>
      <c r="AX8" s="53"/>
      <c r="AY8" s="54"/>
      <c r="AZ8" s="53"/>
      <c r="BA8" s="59"/>
      <c r="BB8" s="52"/>
      <c r="BC8" s="52"/>
      <c r="BD8" s="52"/>
      <c r="BE8" s="52"/>
      <c r="BF8" s="52"/>
    </row>
    <row r="9" spans="1:58" x14ac:dyDescent="0.15">
      <c r="A9" s="5"/>
      <c r="B9" s="303" t="s">
        <v>115</v>
      </c>
      <c r="C9" s="304"/>
      <c r="D9" s="48"/>
      <c r="E9" s="56" t="s">
        <v>116</v>
      </c>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40"/>
      <c r="BC9" s="41"/>
      <c r="BD9" s="41"/>
      <c r="BE9" s="41"/>
      <c r="BF9" s="58"/>
    </row>
    <row r="10" spans="1:58" x14ac:dyDescent="0.15">
      <c r="A10" s="5"/>
      <c r="B10" s="305" t="s">
        <v>120</v>
      </c>
      <c r="C10" s="306"/>
      <c r="D10" s="44"/>
      <c r="E10" s="38">
        <v>0</v>
      </c>
      <c r="F10" s="38"/>
      <c r="G10" s="38">
        <v>1</v>
      </c>
      <c r="H10" s="38"/>
      <c r="I10" s="38">
        <v>2</v>
      </c>
      <c r="J10" s="38"/>
      <c r="K10" s="38">
        <v>3</v>
      </c>
      <c r="L10" s="38"/>
      <c r="M10" s="38">
        <v>4</v>
      </c>
      <c r="N10" s="38"/>
      <c r="O10" s="38">
        <v>5</v>
      </c>
      <c r="P10" s="38"/>
      <c r="Q10" s="38">
        <v>6</v>
      </c>
      <c r="R10" s="38"/>
      <c r="S10" s="38">
        <v>7</v>
      </c>
      <c r="T10" s="38"/>
      <c r="U10" s="38">
        <v>8</v>
      </c>
      <c r="V10" s="38"/>
      <c r="W10" s="38">
        <v>9</v>
      </c>
      <c r="X10" s="38"/>
      <c r="Y10" s="101">
        <v>10</v>
      </c>
      <c r="Z10" s="101"/>
      <c r="AA10" s="101">
        <v>11</v>
      </c>
      <c r="AB10" s="101"/>
      <c r="AC10" s="101">
        <v>12</v>
      </c>
      <c r="AD10" s="101"/>
      <c r="AE10" s="101">
        <v>13</v>
      </c>
      <c r="AF10" s="101"/>
      <c r="AG10" s="101">
        <v>14</v>
      </c>
      <c r="AH10" s="101"/>
      <c r="AI10" s="101">
        <v>15</v>
      </c>
      <c r="AJ10" s="101"/>
      <c r="AK10" s="101">
        <v>16</v>
      </c>
      <c r="AL10" s="101"/>
      <c r="AM10" s="101">
        <v>17</v>
      </c>
      <c r="AN10" s="101"/>
      <c r="AO10" s="101">
        <v>18</v>
      </c>
      <c r="AP10" s="101"/>
      <c r="AQ10" s="101">
        <v>19</v>
      </c>
      <c r="AR10" s="101"/>
      <c r="AS10" s="101">
        <v>20</v>
      </c>
      <c r="AT10" s="101"/>
      <c r="AU10" s="101">
        <v>21</v>
      </c>
      <c r="AV10" s="101"/>
      <c r="AW10" s="101">
        <v>22</v>
      </c>
      <c r="AX10" s="101"/>
      <c r="AY10" s="101">
        <v>23</v>
      </c>
      <c r="AZ10" s="101"/>
      <c r="BA10" s="101">
        <v>24</v>
      </c>
      <c r="BB10" s="44"/>
      <c r="BC10" s="54"/>
      <c r="BD10" s="54"/>
      <c r="BE10" s="54"/>
      <c r="BF10" s="59"/>
    </row>
    <row r="11" spans="1:58" ht="14.25" thickBot="1" x14ac:dyDescent="0.2">
      <c r="A11" s="5"/>
      <c r="B11" s="60"/>
      <c r="C11" s="56"/>
      <c r="D11" s="48"/>
      <c r="E11" s="56"/>
      <c r="F11" s="56"/>
      <c r="G11" s="56"/>
      <c r="H11" s="56"/>
      <c r="I11" s="56"/>
      <c r="J11" s="56"/>
      <c r="K11" s="56"/>
      <c r="L11" s="56"/>
      <c r="M11" s="56"/>
      <c r="N11" s="56"/>
      <c r="O11" s="56"/>
      <c r="P11" s="56"/>
      <c r="Q11" s="56" t="s">
        <v>124</v>
      </c>
      <c r="R11" s="56"/>
      <c r="S11" s="56" t="s">
        <v>125</v>
      </c>
      <c r="T11" s="56"/>
      <c r="U11" s="56"/>
      <c r="V11" s="56"/>
      <c r="W11" s="310" t="s">
        <v>126</v>
      </c>
      <c r="X11" s="328"/>
      <c r="Y11" s="328"/>
      <c r="Z11" s="301"/>
      <c r="AA11" s="56"/>
      <c r="AB11" s="56"/>
      <c r="AC11" s="56" t="s">
        <v>127</v>
      </c>
      <c r="AD11" s="56"/>
      <c r="AE11" s="56"/>
      <c r="AF11" s="56"/>
      <c r="AG11" s="335" t="s">
        <v>128</v>
      </c>
      <c r="AH11" s="336"/>
      <c r="AI11" s="336"/>
      <c r="AJ11" s="337"/>
      <c r="AK11" s="56"/>
      <c r="AL11" s="56"/>
      <c r="AM11" s="56"/>
      <c r="AN11" s="56"/>
      <c r="AO11" s="56" t="s">
        <v>129</v>
      </c>
      <c r="AP11" s="56"/>
      <c r="AQ11" s="56"/>
      <c r="AR11" s="56"/>
      <c r="AS11" s="56"/>
      <c r="AT11" s="56"/>
      <c r="AU11" s="56" t="s">
        <v>130</v>
      </c>
      <c r="AV11" s="56"/>
      <c r="AW11" s="56"/>
      <c r="AX11" s="56"/>
      <c r="AY11" s="56"/>
      <c r="AZ11" s="56"/>
      <c r="BA11" s="56"/>
      <c r="BB11" s="40"/>
      <c r="BC11" s="41"/>
      <c r="BD11" s="41"/>
      <c r="BE11" s="41"/>
      <c r="BF11" s="58"/>
    </row>
    <row r="12" spans="1:58" x14ac:dyDescent="0.15">
      <c r="A12" s="5"/>
      <c r="B12" s="60"/>
      <c r="C12" s="61" t="s">
        <v>131</v>
      </c>
      <c r="D12" s="48"/>
      <c r="E12" s="318" t="s">
        <v>132</v>
      </c>
      <c r="F12" s="319"/>
      <c r="G12" s="319"/>
      <c r="H12" s="319"/>
      <c r="I12" s="319"/>
      <c r="J12" s="319"/>
      <c r="K12" s="319"/>
      <c r="L12" s="319"/>
      <c r="M12" s="319"/>
      <c r="N12" s="319"/>
      <c r="O12" s="320"/>
      <c r="P12" s="56"/>
      <c r="Q12" s="56" t="s">
        <v>133</v>
      </c>
      <c r="R12" s="56"/>
      <c r="S12" s="56" t="s">
        <v>134</v>
      </c>
      <c r="T12" s="56"/>
      <c r="U12" s="56"/>
      <c r="V12" s="56"/>
      <c r="W12" s="312"/>
      <c r="X12" s="329"/>
      <c r="Y12" s="329"/>
      <c r="Z12" s="302"/>
      <c r="AA12" s="56"/>
      <c r="AB12" s="56"/>
      <c r="AC12" s="56" t="s">
        <v>134</v>
      </c>
      <c r="AD12" s="56"/>
      <c r="AE12" s="56"/>
      <c r="AF12" s="56"/>
      <c r="AG12" s="326" t="s">
        <v>135</v>
      </c>
      <c r="AH12" s="327"/>
      <c r="AI12" s="327"/>
      <c r="AJ12" s="306"/>
      <c r="AK12" s="56"/>
      <c r="AL12" s="56"/>
      <c r="AM12" s="56"/>
      <c r="AN12" s="56"/>
      <c r="AO12" s="56" t="s">
        <v>134</v>
      </c>
      <c r="AP12" s="56"/>
      <c r="AQ12" s="56"/>
      <c r="AR12" s="56"/>
      <c r="AS12" s="56"/>
      <c r="AT12" s="56"/>
      <c r="AU12" s="56" t="s">
        <v>136</v>
      </c>
      <c r="AV12" s="56"/>
      <c r="AW12" s="56"/>
      <c r="AX12" s="56"/>
      <c r="AY12" s="56"/>
      <c r="AZ12" s="56"/>
      <c r="BA12" s="56"/>
      <c r="BB12" s="48"/>
      <c r="BC12" s="56"/>
      <c r="BD12" s="56"/>
      <c r="BE12" s="56"/>
      <c r="BF12" s="61"/>
    </row>
    <row r="13" spans="1:58" ht="14.25" thickBot="1" x14ac:dyDescent="0.2">
      <c r="A13" s="5"/>
      <c r="B13" s="60"/>
      <c r="C13" s="62"/>
      <c r="D13" s="60"/>
      <c r="E13" s="321"/>
      <c r="F13" s="322"/>
      <c r="G13" s="322"/>
      <c r="H13" s="322"/>
      <c r="I13" s="322"/>
      <c r="J13" s="322"/>
      <c r="K13" s="322"/>
      <c r="L13" s="322"/>
      <c r="M13" s="322"/>
      <c r="N13" s="322"/>
      <c r="O13" s="323"/>
      <c r="P13" s="56"/>
      <c r="Q13" s="33" t="s">
        <v>137</v>
      </c>
      <c r="R13" s="56"/>
      <c r="S13" s="63" t="s">
        <v>138</v>
      </c>
      <c r="T13" s="63"/>
      <c r="U13" s="56"/>
      <c r="V13" s="56"/>
      <c r="W13" s="56"/>
      <c r="X13" s="56"/>
      <c r="Y13" s="56"/>
      <c r="Z13" s="56"/>
      <c r="AA13" s="56"/>
      <c r="AB13" s="56"/>
      <c r="AC13" s="56"/>
      <c r="AD13" s="56"/>
      <c r="AE13" s="56"/>
      <c r="AF13" s="56"/>
      <c r="AG13" s="56" t="s">
        <v>139</v>
      </c>
      <c r="AH13" s="56"/>
      <c r="AI13" s="56"/>
      <c r="AJ13" s="56"/>
      <c r="AK13" s="56"/>
      <c r="AL13" s="56"/>
      <c r="AM13" s="56"/>
      <c r="AN13" s="56"/>
      <c r="AO13" s="56" t="s">
        <v>140</v>
      </c>
      <c r="AP13" s="56"/>
      <c r="AQ13" s="56"/>
      <c r="AR13" s="56"/>
      <c r="AS13" s="56"/>
      <c r="AT13" s="56"/>
      <c r="AU13" s="33" t="s">
        <v>137</v>
      </c>
      <c r="AV13" s="56"/>
      <c r="AW13" s="56"/>
      <c r="AX13" s="56"/>
      <c r="AY13" s="56"/>
      <c r="AZ13" s="56"/>
      <c r="BA13" s="56"/>
      <c r="BB13" s="44"/>
      <c r="BC13" s="54"/>
      <c r="BD13" s="54"/>
      <c r="BE13" s="54"/>
      <c r="BF13" s="59"/>
    </row>
    <row r="14" spans="1:58" x14ac:dyDescent="0.15">
      <c r="A14" s="5"/>
      <c r="B14" s="60"/>
      <c r="C14" s="62" t="s">
        <v>141</v>
      </c>
      <c r="D14" s="60"/>
      <c r="E14" s="35"/>
      <c r="F14" s="56"/>
      <c r="G14" s="56"/>
      <c r="H14" s="56"/>
      <c r="I14" s="56"/>
      <c r="J14" s="56"/>
      <c r="K14" s="56"/>
      <c r="L14" s="56"/>
      <c r="M14" s="56"/>
      <c r="N14" s="56"/>
      <c r="O14" s="56"/>
      <c r="P14" s="56"/>
      <c r="Q14" s="56" t="s">
        <v>142</v>
      </c>
      <c r="R14" s="56"/>
      <c r="S14" s="56"/>
      <c r="T14" s="56"/>
      <c r="U14" s="56"/>
      <c r="V14" s="56"/>
      <c r="W14" s="56" t="s">
        <v>143</v>
      </c>
      <c r="X14" s="56"/>
      <c r="Y14" s="56"/>
      <c r="Z14" s="56"/>
      <c r="AA14" s="56"/>
      <c r="AB14" s="56"/>
      <c r="AC14" s="56"/>
      <c r="AD14" s="56"/>
      <c r="AE14" s="56"/>
      <c r="AF14" s="56"/>
      <c r="AG14" s="56" t="s">
        <v>144</v>
      </c>
      <c r="AH14" s="56"/>
      <c r="AI14" s="56"/>
      <c r="AJ14" s="56"/>
      <c r="AK14" s="56"/>
      <c r="AL14" s="56"/>
      <c r="AM14" s="56"/>
      <c r="AN14" s="56"/>
      <c r="AO14" s="56"/>
      <c r="AP14" s="56"/>
      <c r="AQ14" s="56"/>
      <c r="AR14" s="56"/>
      <c r="AS14" s="56"/>
      <c r="AT14" s="56"/>
      <c r="AU14" s="56" t="s">
        <v>145</v>
      </c>
      <c r="AV14" s="56"/>
      <c r="AW14" s="56"/>
      <c r="AX14" s="56"/>
      <c r="AY14" s="56"/>
      <c r="AZ14" s="56"/>
      <c r="BA14" s="56"/>
      <c r="BB14" s="332" t="s">
        <v>117</v>
      </c>
      <c r="BC14" s="333"/>
      <c r="BD14" s="334"/>
      <c r="BE14" s="43" t="s">
        <v>118</v>
      </c>
      <c r="BF14" s="43" t="s">
        <v>119</v>
      </c>
    </row>
    <row r="15" spans="1:58" x14ac:dyDescent="0.15">
      <c r="A15" s="5"/>
      <c r="B15" s="64"/>
      <c r="C15" s="65"/>
      <c r="D15" s="64"/>
      <c r="E15" s="65"/>
      <c r="F15" s="54"/>
      <c r="G15" s="54"/>
      <c r="H15" s="54"/>
      <c r="I15" s="54"/>
      <c r="J15" s="54"/>
      <c r="K15" s="54"/>
      <c r="L15" s="54"/>
      <c r="M15" s="54"/>
      <c r="N15" s="54"/>
      <c r="O15" s="54"/>
      <c r="P15" s="54"/>
      <c r="Q15" s="54" t="s">
        <v>146</v>
      </c>
      <c r="R15" s="54"/>
      <c r="S15" s="54"/>
      <c r="T15" s="56"/>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t="s">
        <v>147</v>
      </c>
      <c r="AV15" s="54"/>
      <c r="AW15" s="54"/>
      <c r="AX15" s="54"/>
      <c r="AY15" s="54"/>
      <c r="AZ15" s="54"/>
      <c r="BA15" s="54"/>
      <c r="BB15" s="46" t="s">
        <v>121</v>
      </c>
      <c r="BC15" s="46" t="s">
        <v>122</v>
      </c>
      <c r="BD15" s="46" t="s">
        <v>44</v>
      </c>
      <c r="BE15" s="47" t="s">
        <v>123</v>
      </c>
      <c r="BF15" s="47" t="s">
        <v>123</v>
      </c>
    </row>
    <row r="16" spans="1:58" ht="14.25" thickBot="1" x14ac:dyDescent="0.2">
      <c r="A16" s="5"/>
      <c r="B16" s="60"/>
      <c r="C16" s="330" t="s">
        <v>148</v>
      </c>
      <c r="D16" s="66"/>
      <c r="E16" s="67"/>
      <c r="F16" s="57"/>
      <c r="G16" s="40"/>
      <c r="H16" s="57"/>
      <c r="I16" s="40"/>
      <c r="J16" s="57"/>
      <c r="K16" s="40"/>
      <c r="L16" s="57"/>
      <c r="M16" s="40"/>
      <c r="N16" s="57"/>
      <c r="O16" s="40"/>
      <c r="P16" s="57"/>
      <c r="Q16" s="51"/>
      <c r="R16" s="310" t="s">
        <v>149</v>
      </c>
      <c r="S16" s="301"/>
      <c r="T16" s="68"/>
      <c r="U16" s="69"/>
      <c r="V16" s="70"/>
      <c r="W16" s="69"/>
      <c r="X16" s="70"/>
      <c r="Y16" s="69"/>
      <c r="Z16" s="70"/>
      <c r="AA16" s="69"/>
      <c r="AB16" s="70"/>
      <c r="AC16" s="69"/>
      <c r="AD16" s="70"/>
      <c r="AE16" s="69"/>
      <c r="AF16" s="70"/>
      <c r="AG16" s="69"/>
      <c r="AH16" s="70"/>
      <c r="AI16" s="69"/>
      <c r="AJ16" s="57"/>
      <c r="AK16" s="40"/>
      <c r="AL16" s="57"/>
      <c r="AM16" s="40"/>
      <c r="AN16" s="57"/>
      <c r="AO16" s="40"/>
      <c r="AP16" s="57"/>
      <c r="AQ16" s="40"/>
      <c r="AR16" s="57"/>
      <c r="AS16" s="40"/>
      <c r="AT16" s="57"/>
      <c r="AU16" s="40"/>
      <c r="AV16" s="57"/>
      <c r="AW16" s="40"/>
      <c r="AX16" s="57"/>
      <c r="AY16" s="40"/>
      <c r="AZ16" s="57"/>
      <c r="BA16" s="51"/>
      <c r="BB16" s="317" t="s">
        <v>150</v>
      </c>
      <c r="BC16" s="317" t="s">
        <v>151</v>
      </c>
      <c r="BD16" s="317" t="s">
        <v>152</v>
      </c>
      <c r="BE16" s="308" t="s">
        <v>153</v>
      </c>
      <c r="BF16" s="308" t="s">
        <v>154</v>
      </c>
    </row>
    <row r="17" spans="1:58" x14ac:dyDescent="0.15">
      <c r="A17" s="5"/>
      <c r="B17" s="60"/>
      <c r="C17" s="316"/>
      <c r="D17" s="52"/>
      <c r="E17" s="48"/>
      <c r="F17" s="53"/>
      <c r="G17" s="48"/>
      <c r="H17" s="53"/>
      <c r="I17" s="48"/>
      <c r="J17" s="53"/>
      <c r="K17" s="48"/>
      <c r="L17" s="53"/>
      <c r="M17" s="48"/>
      <c r="N17" s="53"/>
      <c r="O17" s="48"/>
      <c r="P17" s="53"/>
      <c r="Q17" s="52"/>
      <c r="R17" s="312"/>
      <c r="S17" s="302"/>
      <c r="T17" s="34"/>
      <c r="U17" s="56"/>
      <c r="V17" s="71"/>
      <c r="W17" s="56"/>
      <c r="X17" s="71"/>
      <c r="Y17" s="56"/>
      <c r="Z17" s="71"/>
      <c r="AA17" s="56"/>
      <c r="AB17" s="71"/>
      <c r="AC17" s="56"/>
      <c r="AD17" s="71"/>
      <c r="AE17" s="56"/>
      <c r="AF17" s="71"/>
      <c r="AG17" s="56"/>
      <c r="AH17" s="71"/>
      <c r="AI17" s="56"/>
      <c r="AJ17" s="53"/>
      <c r="AK17" s="48"/>
      <c r="AL17" s="53"/>
      <c r="AM17" s="48"/>
      <c r="AN17" s="53"/>
      <c r="AO17" s="48"/>
      <c r="AP17" s="53"/>
      <c r="AQ17" s="48"/>
      <c r="AR17" s="53"/>
      <c r="AS17" s="48"/>
      <c r="AT17" s="53"/>
      <c r="AU17" s="48"/>
      <c r="AV17" s="53"/>
      <c r="AW17" s="48"/>
      <c r="AX17" s="53"/>
      <c r="AY17" s="48"/>
      <c r="AZ17" s="53"/>
      <c r="BA17" s="52"/>
      <c r="BB17" s="324"/>
      <c r="BC17" s="324"/>
      <c r="BD17" s="324"/>
      <c r="BE17" s="325"/>
      <c r="BF17" s="325"/>
    </row>
    <row r="18" spans="1:58" ht="14.25" thickBot="1" x14ac:dyDescent="0.2">
      <c r="A18" s="5"/>
      <c r="B18" s="72" t="s">
        <v>155</v>
      </c>
      <c r="C18" s="313" t="s">
        <v>156</v>
      </c>
      <c r="D18" s="40"/>
      <c r="E18" s="40"/>
      <c r="F18" s="57"/>
      <c r="G18" s="40"/>
      <c r="H18" s="57"/>
      <c r="I18" s="40"/>
      <c r="J18" s="57"/>
      <c r="K18" s="40"/>
      <c r="L18" s="57"/>
      <c r="M18" s="40"/>
      <c r="N18" s="57"/>
      <c r="O18" s="40"/>
      <c r="P18" s="57"/>
      <c r="Q18" s="40"/>
      <c r="R18" s="57"/>
      <c r="S18" s="51"/>
      <c r="T18" s="310" t="s">
        <v>157</v>
      </c>
      <c r="U18" s="301"/>
      <c r="V18" s="68"/>
      <c r="W18" s="69"/>
      <c r="X18" s="70"/>
      <c r="Y18" s="69"/>
      <c r="Z18" s="70"/>
      <c r="AA18" s="69"/>
      <c r="AB18" s="70"/>
      <c r="AC18" s="69"/>
      <c r="AD18" s="70"/>
      <c r="AE18" s="69"/>
      <c r="AF18" s="70"/>
      <c r="AG18" s="69"/>
      <c r="AH18" s="70"/>
      <c r="AI18" s="69"/>
      <c r="AJ18" s="70"/>
      <c r="AK18" s="69"/>
      <c r="AL18" s="70"/>
      <c r="AM18" s="40"/>
      <c r="AN18" s="57"/>
      <c r="AO18" s="40"/>
      <c r="AP18" s="57"/>
      <c r="AQ18" s="40"/>
      <c r="AR18" s="57"/>
      <c r="AS18" s="40"/>
      <c r="AT18" s="57"/>
      <c r="AU18" s="40"/>
      <c r="AV18" s="57"/>
      <c r="AW18" s="40"/>
      <c r="AX18" s="57"/>
      <c r="AY18" s="40"/>
      <c r="AZ18" s="57"/>
      <c r="BA18" s="51"/>
      <c r="BB18" s="317" t="s">
        <v>158</v>
      </c>
      <c r="BC18" s="317" t="s">
        <v>159</v>
      </c>
      <c r="BD18" s="317" t="s">
        <v>160</v>
      </c>
      <c r="BE18" s="308" t="s">
        <v>160</v>
      </c>
      <c r="BF18" s="308" t="s">
        <v>161</v>
      </c>
    </row>
    <row r="19" spans="1:58" x14ac:dyDescent="0.15">
      <c r="A19" s="5"/>
      <c r="B19" s="60"/>
      <c r="C19" s="316"/>
      <c r="D19" s="44"/>
      <c r="E19" s="44"/>
      <c r="F19" s="53"/>
      <c r="G19" s="44"/>
      <c r="H19" s="53"/>
      <c r="I19" s="44"/>
      <c r="J19" s="53"/>
      <c r="K19" s="44"/>
      <c r="L19" s="53"/>
      <c r="M19" s="44"/>
      <c r="N19" s="53"/>
      <c r="O19" s="44"/>
      <c r="P19" s="53"/>
      <c r="Q19" s="44"/>
      <c r="R19" s="53"/>
      <c r="S19" s="34"/>
      <c r="T19" s="312"/>
      <c r="U19" s="302"/>
      <c r="V19" s="34"/>
      <c r="W19" s="56"/>
      <c r="X19" s="71"/>
      <c r="Y19" s="56"/>
      <c r="Z19" s="71"/>
      <c r="AA19" s="56"/>
      <c r="AB19" s="71"/>
      <c r="AC19" s="56"/>
      <c r="AD19" s="71"/>
      <c r="AE19" s="56"/>
      <c r="AF19" s="71"/>
      <c r="AG19" s="56"/>
      <c r="AH19" s="71"/>
      <c r="AI19" s="56"/>
      <c r="AJ19" s="71"/>
      <c r="AK19" s="56"/>
      <c r="AL19" s="71"/>
      <c r="AM19" s="48"/>
      <c r="AN19" s="53"/>
      <c r="AO19" s="44"/>
      <c r="AP19" s="53"/>
      <c r="AQ19" s="44"/>
      <c r="AR19" s="53"/>
      <c r="AS19" s="44"/>
      <c r="AT19" s="53"/>
      <c r="AU19" s="44"/>
      <c r="AV19" s="53"/>
      <c r="AW19" s="44"/>
      <c r="AX19" s="53"/>
      <c r="AY19" s="44"/>
      <c r="AZ19" s="53"/>
      <c r="BA19" s="34"/>
      <c r="BB19" s="324"/>
      <c r="BC19" s="324"/>
      <c r="BD19" s="324"/>
      <c r="BE19" s="325"/>
      <c r="BF19" s="325"/>
    </row>
    <row r="20" spans="1:58" ht="14.25" thickBot="1" x14ac:dyDescent="0.2">
      <c r="A20" s="5"/>
      <c r="B20" s="60"/>
      <c r="C20" s="313" t="s">
        <v>162</v>
      </c>
      <c r="D20" s="40"/>
      <c r="E20" s="40"/>
      <c r="F20" s="57"/>
      <c r="G20" s="40"/>
      <c r="H20" s="57"/>
      <c r="I20" s="40"/>
      <c r="J20" s="57"/>
      <c r="K20" s="40"/>
      <c r="L20" s="57"/>
      <c r="M20" s="40"/>
      <c r="N20" s="57"/>
      <c r="O20" s="40"/>
      <c r="P20" s="57"/>
      <c r="Q20" s="40"/>
      <c r="R20" s="57"/>
      <c r="S20" s="40"/>
      <c r="T20" s="57"/>
      <c r="U20" s="40"/>
      <c r="V20" s="57"/>
      <c r="W20" s="40"/>
      <c r="X20" s="57"/>
      <c r="Y20" s="51"/>
      <c r="Z20" s="310" t="s">
        <v>149</v>
      </c>
      <c r="AA20" s="301"/>
      <c r="AB20" s="68"/>
      <c r="AC20" s="69"/>
      <c r="AD20" s="70"/>
      <c r="AE20" s="69"/>
      <c r="AF20" s="70"/>
      <c r="AG20" s="69"/>
      <c r="AH20" s="70"/>
      <c r="AI20" s="69"/>
      <c r="AJ20" s="70"/>
      <c r="AK20" s="69"/>
      <c r="AL20" s="70"/>
      <c r="AM20" s="69"/>
      <c r="AN20" s="70"/>
      <c r="AO20" s="69"/>
      <c r="AP20" s="70"/>
      <c r="AQ20" s="73"/>
      <c r="AR20" s="57"/>
      <c r="AS20" s="40"/>
      <c r="AT20" s="57"/>
      <c r="AU20" s="40"/>
      <c r="AV20" s="57"/>
      <c r="AW20" s="40"/>
      <c r="AX20" s="57"/>
      <c r="AY20" s="40"/>
      <c r="AZ20" s="57"/>
      <c r="BA20" s="51"/>
      <c r="BB20" s="317" t="s">
        <v>163</v>
      </c>
      <c r="BC20" s="317" t="s">
        <v>164</v>
      </c>
      <c r="BD20" s="317" t="s">
        <v>165</v>
      </c>
      <c r="BE20" s="308" t="s">
        <v>166</v>
      </c>
      <c r="BF20" s="308" t="s">
        <v>167</v>
      </c>
    </row>
    <row r="21" spans="1:58" x14ac:dyDescent="0.15">
      <c r="A21" s="5"/>
      <c r="B21" s="72" t="s">
        <v>168</v>
      </c>
      <c r="C21" s="316"/>
      <c r="D21" s="44"/>
      <c r="E21" s="44"/>
      <c r="F21" s="53"/>
      <c r="G21" s="44"/>
      <c r="H21" s="53"/>
      <c r="I21" s="44"/>
      <c r="J21" s="53"/>
      <c r="K21" s="44"/>
      <c r="L21" s="53"/>
      <c r="M21" s="44"/>
      <c r="N21" s="53"/>
      <c r="O21" s="44"/>
      <c r="P21" s="53"/>
      <c r="Q21" s="44"/>
      <c r="R21" s="53"/>
      <c r="S21" s="44"/>
      <c r="T21" s="53"/>
      <c r="U21" s="44"/>
      <c r="V21" s="53"/>
      <c r="W21" s="44"/>
      <c r="X21" s="53"/>
      <c r="Y21" s="34"/>
      <c r="Z21" s="312"/>
      <c r="AA21" s="302"/>
      <c r="AB21" s="34"/>
      <c r="AC21" s="56"/>
      <c r="AD21" s="71"/>
      <c r="AE21" s="56"/>
      <c r="AF21" s="71"/>
      <c r="AG21" s="56"/>
      <c r="AH21" s="71"/>
      <c r="AI21" s="56"/>
      <c r="AJ21" s="71"/>
      <c r="AK21" s="56"/>
      <c r="AL21" s="71"/>
      <c r="AM21" s="56"/>
      <c r="AN21" s="71"/>
      <c r="AO21" s="56"/>
      <c r="AP21" s="71"/>
      <c r="AQ21" s="74"/>
      <c r="AR21" s="53"/>
      <c r="AS21" s="44"/>
      <c r="AT21" s="53"/>
      <c r="AU21" s="44"/>
      <c r="AV21" s="53"/>
      <c r="AW21" s="44"/>
      <c r="AX21" s="53"/>
      <c r="AY21" s="44"/>
      <c r="AZ21" s="53"/>
      <c r="BA21" s="34"/>
      <c r="BB21" s="324"/>
      <c r="BC21" s="324"/>
      <c r="BD21" s="324"/>
      <c r="BE21" s="325"/>
      <c r="BF21" s="325"/>
    </row>
    <row r="22" spans="1:58" ht="14.25" thickBot="1" x14ac:dyDescent="0.2">
      <c r="A22" s="5"/>
      <c r="B22" s="60"/>
      <c r="C22" s="313" t="s">
        <v>169</v>
      </c>
      <c r="D22" s="40"/>
      <c r="E22" s="40"/>
      <c r="F22" s="57"/>
      <c r="G22" s="40"/>
      <c r="H22" s="57"/>
      <c r="I22" s="40"/>
      <c r="J22" s="57"/>
      <c r="K22" s="40"/>
      <c r="L22" s="57"/>
      <c r="M22" s="40"/>
      <c r="N22" s="57"/>
      <c r="O22" s="40"/>
      <c r="P22" s="57"/>
      <c r="Q22" s="40"/>
      <c r="R22" s="57"/>
      <c r="S22" s="40"/>
      <c r="T22" s="57"/>
      <c r="U22" s="40"/>
      <c r="V22" s="57"/>
      <c r="W22" s="40"/>
      <c r="X22" s="57"/>
      <c r="Y22" s="40"/>
      <c r="Z22" s="57"/>
      <c r="AA22" s="40"/>
      <c r="AB22" s="57"/>
      <c r="AC22" s="40"/>
      <c r="AD22" s="57"/>
      <c r="AE22" s="40"/>
      <c r="AF22" s="57"/>
      <c r="AG22" s="40"/>
      <c r="AH22" s="57"/>
      <c r="AI22" s="40"/>
      <c r="AJ22" s="310" t="s">
        <v>149</v>
      </c>
      <c r="AK22" s="301"/>
      <c r="AL22" s="75"/>
      <c r="AM22" s="76"/>
      <c r="AN22" s="70"/>
      <c r="AO22" s="76"/>
      <c r="AP22" s="70"/>
      <c r="AQ22" s="76"/>
      <c r="AR22" s="70"/>
      <c r="AS22" s="76"/>
      <c r="AT22" s="70"/>
      <c r="AU22" s="76"/>
      <c r="AV22" s="70"/>
      <c r="AW22" s="76"/>
      <c r="AX22" s="70"/>
      <c r="AY22" s="76"/>
      <c r="AZ22" s="70"/>
      <c r="BA22" s="51"/>
      <c r="BB22" s="317" t="s">
        <v>170</v>
      </c>
      <c r="BC22" s="317" t="s">
        <v>171</v>
      </c>
      <c r="BD22" s="317" t="s">
        <v>172</v>
      </c>
      <c r="BE22" s="308" t="s">
        <v>173</v>
      </c>
      <c r="BF22" s="308" t="s">
        <v>174</v>
      </c>
    </row>
    <row r="23" spans="1:58" x14ac:dyDescent="0.15">
      <c r="A23" s="5"/>
      <c r="B23" s="60"/>
      <c r="C23" s="314"/>
      <c r="D23" s="48"/>
      <c r="E23" s="48"/>
      <c r="F23" s="55"/>
      <c r="G23" s="48"/>
      <c r="H23" s="55"/>
      <c r="I23" s="48"/>
      <c r="J23" s="55"/>
      <c r="K23" s="48"/>
      <c r="L23" s="55"/>
      <c r="M23" s="48"/>
      <c r="N23" s="55"/>
      <c r="O23" s="48"/>
      <c r="P23" s="55"/>
      <c r="Q23" s="48"/>
      <c r="R23" s="55"/>
      <c r="S23" s="48"/>
      <c r="T23" s="55"/>
      <c r="U23" s="48"/>
      <c r="V23" s="55"/>
      <c r="W23" s="48"/>
      <c r="X23" s="55"/>
      <c r="Y23" s="48"/>
      <c r="Z23" s="55"/>
      <c r="AA23" s="48"/>
      <c r="AB23" s="55"/>
      <c r="AC23" s="48"/>
      <c r="AD23" s="55"/>
      <c r="AE23" s="48"/>
      <c r="AF23" s="55"/>
      <c r="AG23" s="48"/>
      <c r="AH23" s="55"/>
      <c r="AI23" s="48"/>
      <c r="AJ23" s="311"/>
      <c r="AK23" s="315"/>
      <c r="AL23" s="61"/>
      <c r="AM23" s="48"/>
      <c r="AN23" s="77"/>
      <c r="AO23" s="48"/>
      <c r="AP23" s="77"/>
      <c r="AQ23" s="48"/>
      <c r="AR23" s="77"/>
      <c r="AS23" s="48"/>
      <c r="AT23" s="77"/>
      <c r="AU23" s="48"/>
      <c r="AV23" s="77"/>
      <c r="AW23" s="48"/>
      <c r="AX23" s="77"/>
      <c r="AY23" s="48"/>
      <c r="AZ23" s="77"/>
      <c r="BA23" s="52"/>
      <c r="BB23" s="309"/>
      <c r="BC23" s="324"/>
      <c r="BD23" s="324"/>
      <c r="BE23" s="325"/>
      <c r="BF23" s="307"/>
    </row>
    <row r="24" spans="1:58" ht="14.25" thickBot="1" x14ac:dyDescent="0.2">
      <c r="A24" s="5"/>
      <c r="B24" s="72" t="s">
        <v>175</v>
      </c>
      <c r="C24" s="314"/>
      <c r="D24" s="48"/>
      <c r="E24" s="48"/>
      <c r="F24" s="55"/>
      <c r="G24" s="48"/>
      <c r="H24" s="55"/>
      <c r="I24" s="48"/>
      <c r="J24" s="55"/>
      <c r="K24" s="48"/>
      <c r="L24" s="55"/>
      <c r="M24" s="48"/>
      <c r="N24" s="55"/>
      <c r="O24" s="48"/>
      <c r="P24" s="55"/>
      <c r="Q24" s="48"/>
      <c r="R24" s="55"/>
      <c r="S24" s="48"/>
      <c r="T24" s="55"/>
      <c r="U24" s="48"/>
      <c r="V24" s="55"/>
      <c r="W24" s="48"/>
      <c r="X24" s="55"/>
      <c r="Y24" s="48"/>
      <c r="Z24" s="55"/>
      <c r="AA24" s="48"/>
      <c r="AB24" s="55"/>
      <c r="AC24" s="48"/>
      <c r="AD24" s="55"/>
      <c r="AE24" s="48"/>
      <c r="AF24" s="55"/>
      <c r="AG24" s="48"/>
      <c r="AH24" s="55"/>
      <c r="AI24" s="48"/>
      <c r="AJ24" s="311" t="s">
        <v>176</v>
      </c>
      <c r="AK24" s="315"/>
      <c r="AL24" s="78"/>
      <c r="AM24" s="79"/>
      <c r="AN24" s="80"/>
      <c r="AO24" s="79"/>
      <c r="AP24" s="80"/>
      <c r="AQ24" s="79"/>
      <c r="AR24" s="80"/>
      <c r="AS24" s="79"/>
      <c r="AT24" s="80"/>
      <c r="AU24" s="79"/>
      <c r="AV24" s="80"/>
      <c r="AW24" s="79"/>
      <c r="AX24" s="80"/>
      <c r="AY24" s="79"/>
      <c r="AZ24" s="80"/>
      <c r="BA24" s="52"/>
      <c r="BB24" s="48"/>
      <c r="BC24" s="40" t="s">
        <v>177</v>
      </c>
      <c r="BD24" s="81"/>
      <c r="BE24" s="82"/>
      <c r="BF24" s="83"/>
    </row>
    <row r="25" spans="1:58" x14ac:dyDescent="0.15">
      <c r="A25" s="5"/>
      <c r="B25" s="72" t="s">
        <v>178</v>
      </c>
      <c r="C25" s="316"/>
      <c r="D25" s="48"/>
      <c r="E25" s="44"/>
      <c r="F25" s="53"/>
      <c r="G25" s="44"/>
      <c r="H25" s="53"/>
      <c r="I25" s="44"/>
      <c r="J25" s="53"/>
      <c r="K25" s="44"/>
      <c r="L25" s="53"/>
      <c r="M25" s="44"/>
      <c r="N25" s="53"/>
      <c r="O25" s="44"/>
      <c r="P25" s="53"/>
      <c r="Q25" s="44"/>
      <c r="R25" s="53"/>
      <c r="S25" s="44"/>
      <c r="T25" s="53"/>
      <c r="U25" s="44"/>
      <c r="V25" s="53"/>
      <c r="W25" s="44"/>
      <c r="X25" s="53"/>
      <c r="Y25" s="44"/>
      <c r="Z25" s="53"/>
      <c r="AA25" s="44"/>
      <c r="AB25" s="53"/>
      <c r="AC25" s="44"/>
      <c r="AD25" s="53"/>
      <c r="AE25" s="44"/>
      <c r="AF25" s="53"/>
      <c r="AG25" s="44"/>
      <c r="AH25" s="53"/>
      <c r="AI25" s="48"/>
      <c r="AJ25" s="312"/>
      <c r="AK25" s="302"/>
      <c r="AL25" s="61"/>
      <c r="AM25" s="48"/>
      <c r="AN25" s="71"/>
      <c r="AO25" s="48"/>
      <c r="AP25" s="71"/>
      <c r="AQ25" s="48"/>
      <c r="AR25" s="71"/>
      <c r="AS25" s="48"/>
      <c r="AT25" s="71"/>
      <c r="AU25" s="48"/>
      <c r="AV25" s="71"/>
      <c r="AW25" s="48"/>
      <c r="AX25" s="71"/>
      <c r="AY25" s="48"/>
      <c r="AZ25" s="71"/>
      <c r="BA25" s="52"/>
      <c r="BB25" s="84"/>
      <c r="BC25" s="48" t="s">
        <v>179</v>
      </c>
      <c r="BD25" s="85" t="s">
        <v>180</v>
      </c>
      <c r="BE25" s="86" t="s">
        <v>181</v>
      </c>
      <c r="BF25" s="84"/>
    </row>
    <row r="26" spans="1:58" ht="14.25" thickBot="1" x14ac:dyDescent="0.2">
      <c r="A26" s="5"/>
      <c r="B26" s="60"/>
      <c r="C26" s="310" t="s">
        <v>182</v>
      </c>
      <c r="D26" s="313" t="s">
        <v>149</v>
      </c>
      <c r="E26" s="69"/>
      <c r="F26" s="70"/>
      <c r="G26" s="69"/>
      <c r="H26" s="70"/>
      <c r="I26" s="69"/>
      <c r="J26" s="70"/>
      <c r="K26" s="69"/>
      <c r="L26" s="70"/>
      <c r="M26" s="69"/>
      <c r="N26" s="70"/>
      <c r="O26" s="69"/>
      <c r="P26" s="70"/>
      <c r="Q26" s="69"/>
      <c r="R26" s="70"/>
      <c r="S26" s="69"/>
      <c r="T26" s="70"/>
      <c r="U26" s="69"/>
      <c r="V26" s="57"/>
      <c r="W26" s="40"/>
      <c r="X26" s="57"/>
      <c r="Y26" s="40"/>
      <c r="Z26" s="57"/>
      <c r="AA26" s="40"/>
      <c r="AB26" s="57"/>
      <c r="AC26" s="40"/>
      <c r="AD26" s="57"/>
      <c r="AE26" s="40"/>
      <c r="AF26" s="57"/>
      <c r="AG26" s="40"/>
      <c r="AH26" s="57"/>
      <c r="AI26" s="40"/>
      <c r="AJ26" s="57"/>
      <c r="AK26" s="40"/>
      <c r="AL26" s="57"/>
      <c r="AM26" s="40"/>
      <c r="AN26" s="57"/>
      <c r="AO26" s="40"/>
      <c r="AP26" s="57"/>
      <c r="AQ26" s="40"/>
      <c r="AR26" s="57"/>
      <c r="AS26" s="40"/>
      <c r="AT26" s="57"/>
      <c r="AU26" s="40"/>
      <c r="AV26" s="57"/>
      <c r="AW26" s="40"/>
      <c r="AX26" s="57"/>
      <c r="AY26" s="40"/>
      <c r="AZ26" s="57"/>
      <c r="BA26" s="51"/>
      <c r="BB26" s="87"/>
      <c r="BC26" s="44" t="s">
        <v>183</v>
      </c>
      <c r="BD26" s="88" t="s">
        <v>116</v>
      </c>
      <c r="BE26" s="89" t="s">
        <v>181</v>
      </c>
      <c r="BF26" s="87"/>
    </row>
    <row r="27" spans="1:58" x14ac:dyDescent="0.15">
      <c r="A27" s="5"/>
      <c r="B27" s="72" t="s">
        <v>111</v>
      </c>
      <c r="C27" s="311"/>
      <c r="D27" s="314"/>
      <c r="E27" s="56"/>
      <c r="F27" s="55"/>
      <c r="G27" s="56"/>
      <c r="H27" s="55"/>
      <c r="I27" s="56"/>
      <c r="J27" s="55"/>
      <c r="K27" s="56"/>
      <c r="L27" s="55"/>
      <c r="M27" s="56"/>
      <c r="N27" s="55"/>
      <c r="O27" s="56"/>
      <c r="P27" s="55"/>
      <c r="Q27" s="56"/>
      <c r="R27" s="55"/>
      <c r="S27" s="56"/>
      <c r="T27" s="55"/>
      <c r="U27" s="56"/>
      <c r="V27" s="55"/>
      <c r="W27" s="48"/>
      <c r="X27" s="55"/>
      <c r="Y27" s="48"/>
      <c r="Z27" s="55"/>
      <c r="AA27" s="48"/>
      <c r="AB27" s="55"/>
      <c r="AC27" s="48"/>
      <c r="AD27" s="55"/>
      <c r="AE27" s="48"/>
      <c r="AF27" s="55"/>
      <c r="AG27" s="48"/>
      <c r="AH27" s="55"/>
      <c r="AI27" s="48"/>
      <c r="AJ27" s="55"/>
      <c r="AK27" s="48"/>
      <c r="AL27" s="55"/>
      <c r="AM27" s="48"/>
      <c r="AN27" s="55"/>
      <c r="AO27" s="48"/>
      <c r="AP27" s="55"/>
      <c r="AQ27" s="48"/>
      <c r="AR27" s="55"/>
      <c r="AS27" s="48"/>
      <c r="AT27" s="55"/>
      <c r="AU27" s="48"/>
      <c r="AV27" s="55"/>
      <c r="AW27" s="48"/>
      <c r="AX27" s="55"/>
      <c r="AY27" s="48"/>
      <c r="AZ27" s="55"/>
      <c r="BA27" s="52"/>
      <c r="BB27" s="309" t="s">
        <v>184</v>
      </c>
      <c r="BC27" s="317" t="s">
        <v>185</v>
      </c>
      <c r="BD27" s="317" t="s">
        <v>186</v>
      </c>
      <c r="BE27" s="308" t="s">
        <v>187</v>
      </c>
      <c r="BF27" s="307" t="s">
        <v>186</v>
      </c>
    </row>
    <row r="28" spans="1:58" ht="14.25" thickBot="1" x14ac:dyDescent="0.2">
      <c r="A28" s="5"/>
      <c r="B28" s="60"/>
      <c r="C28" s="311"/>
      <c r="D28" s="314" t="s">
        <v>176</v>
      </c>
      <c r="E28" s="90"/>
      <c r="F28" s="80"/>
      <c r="G28" s="90"/>
      <c r="H28" s="80"/>
      <c r="I28" s="90"/>
      <c r="J28" s="80"/>
      <c r="K28" s="90"/>
      <c r="L28" s="80"/>
      <c r="M28" s="90"/>
      <c r="N28" s="80"/>
      <c r="O28" s="90"/>
      <c r="P28" s="80"/>
      <c r="Q28" s="90"/>
      <c r="R28" s="80"/>
      <c r="S28" s="90"/>
      <c r="T28" s="80"/>
      <c r="U28" s="90"/>
      <c r="V28" s="55"/>
      <c r="W28" s="48"/>
      <c r="X28" s="55"/>
      <c r="Y28" s="48"/>
      <c r="Z28" s="55"/>
      <c r="AA28" s="48"/>
      <c r="AB28" s="55"/>
      <c r="AC28" s="48"/>
      <c r="AD28" s="55"/>
      <c r="AE28" s="48"/>
      <c r="AF28" s="55"/>
      <c r="AG28" s="48"/>
      <c r="AH28" s="55"/>
      <c r="AI28" s="48"/>
      <c r="AJ28" s="55"/>
      <c r="AK28" s="48"/>
      <c r="AL28" s="55"/>
      <c r="AM28" s="48"/>
      <c r="AN28" s="55"/>
      <c r="AO28" s="48"/>
      <c r="AP28" s="55"/>
      <c r="AQ28" s="48"/>
      <c r="AR28" s="55"/>
      <c r="AS28" s="48"/>
      <c r="AT28" s="55"/>
      <c r="AU28" s="48"/>
      <c r="AV28" s="55"/>
      <c r="AW28" s="48"/>
      <c r="AX28" s="55"/>
      <c r="AY28" s="48"/>
      <c r="AZ28" s="55"/>
      <c r="BA28" s="52"/>
      <c r="BB28" s="309"/>
      <c r="BC28" s="309"/>
      <c r="BD28" s="309"/>
      <c r="BE28" s="307"/>
      <c r="BF28" s="307"/>
    </row>
    <row r="29" spans="1:58" x14ac:dyDescent="0.15">
      <c r="A29" s="5"/>
      <c r="B29" s="60"/>
      <c r="C29" s="312"/>
      <c r="D29" s="316"/>
      <c r="E29" s="56"/>
      <c r="F29" s="53"/>
      <c r="G29" s="56"/>
      <c r="H29" s="53"/>
      <c r="I29" s="56"/>
      <c r="J29" s="53"/>
      <c r="K29" s="56"/>
      <c r="L29" s="53"/>
      <c r="M29" s="56"/>
      <c r="N29" s="53"/>
      <c r="O29" s="56"/>
      <c r="P29" s="53"/>
      <c r="Q29" s="56"/>
      <c r="R29" s="53"/>
      <c r="S29" s="56"/>
      <c r="T29" s="53"/>
      <c r="U29" s="56"/>
      <c r="V29" s="53"/>
      <c r="W29" s="56"/>
      <c r="X29" s="53"/>
      <c r="Y29" s="56"/>
      <c r="Z29" s="53"/>
      <c r="AA29" s="56"/>
      <c r="AB29" s="53"/>
      <c r="AC29" s="56"/>
      <c r="AD29" s="53"/>
      <c r="AE29" s="56"/>
      <c r="AF29" s="53"/>
      <c r="AG29" s="56"/>
      <c r="AH29" s="53"/>
      <c r="AI29" s="56"/>
      <c r="AJ29" s="53"/>
      <c r="AK29" s="56"/>
      <c r="AL29" s="53"/>
      <c r="AM29" s="56"/>
      <c r="AN29" s="53"/>
      <c r="AO29" s="56"/>
      <c r="AP29" s="53"/>
      <c r="AQ29" s="56"/>
      <c r="AR29" s="53"/>
      <c r="AS29" s="56"/>
      <c r="AT29" s="53"/>
      <c r="AU29" s="56"/>
      <c r="AV29" s="53"/>
      <c r="AW29" s="56"/>
      <c r="AX29" s="53"/>
      <c r="AY29" s="56"/>
      <c r="AZ29" s="53"/>
      <c r="BA29" s="52"/>
      <c r="BB29" s="91"/>
      <c r="BC29" s="91"/>
      <c r="BD29" s="91"/>
      <c r="BE29" s="92"/>
      <c r="BF29" s="92"/>
    </row>
    <row r="30" spans="1:58" x14ac:dyDescent="0.15">
      <c r="A30" s="5"/>
      <c r="B30" s="297" t="s">
        <v>188</v>
      </c>
      <c r="C30" s="298"/>
      <c r="D30" s="51"/>
      <c r="E30" s="40"/>
      <c r="F30" s="57"/>
      <c r="G30" s="40"/>
      <c r="H30" s="57"/>
      <c r="I30" s="40"/>
      <c r="J30" s="57"/>
      <c r="K30" s="40"/>
      <c r="L30" s="57"/>
      <c r="M30" s="40"/>
      <c r="N30" s="57"/>
      <c r="O30" s="40"/>
      <c r="P30" s="57"/>
      <c r="Q30" s="40"/>
      <c r="R30" s="57"/>
      <c r="S30" s="40"/>
      <c r="T30" s="57"/>
      <c r="U30" s="40"/>
      <c r="V30" s="57"/>
      <c r="W30" s="40"/>
      <c r="X30" s="57"/>
      <c r="Y30" s="40"/>
      <c r="Z30" s="57"/>
      <c r="AA30" s="40"/>
      <c r="AB30" s="57"/>
      <c r="AC30" s="40"/>
      <c r="AD30" s="57"/>
      <c r="AE30" s="40"/>
      <c r="AF30" s="57"/>
      <c r="AG30" s="40"/>
      <c r="AH30" s="57"/>
      <c r="AI30" s="40"/>
      <c r="AJ30" s="57"/>
      <c r="AK30" s="40"/>
      <c r="AL30" s="57"/>
      <c r="AM30" s="40"/>
      <c r="AN30" s="57"/>
      <c r="AO30" s="40"/>
      <c r="AP30" s="57"/>
      <c r="AQ30" s="40"/>
      <c r="AR30" s="57"/>
      <c r="AS30" s="40"/>
      <c r="AT30" s="57"/>
      <c r="AU30" s="40"/>
      <c r="AV30" s="57"/>
      <c r="AW30" s="40"/>
      <c r="AX30" s="57"/>
      <c r="AY30" s="40"/>
      <c r="AZ30" s="57"/>
      <c r="BA30" s="51"/>
      <c r="BB30" s="51"/>
      <c r="BC30" s="51"/>
      <c r="BD30" s="51"/>
      <c r="BE30" s="51"/>
      <c r="BF30" s="51"/>
    </row>
    <row r="31" spans="1:58" x14ac:dyDescent="0.15">
      <c r="A31" s="5"/>
      <c r="B31" s="299"/>
      <c r="C31" s="300"/>
      <c r="D31" s="34"/>
      <c r="E31" s="48"/>
      <c r="F31" s="53"/>
      <c r="G31" s="48"/>
      <c r="H31" s="53"/>
      <c r="I31" s="48"/>
      <c r="J31" s="53"/>
      <c r="K31" s="48"/>
      <c r="L31" s="53"/>
      <c r="M31" s="48"/>
      <c r="N31" s="53"/>
      <c r="O31" s="48"/>
      <c r="P31" s="53"/>
      <c r="Q31" s="48"/>
      <c r="R31" s="53"/>
      <c r="S31" s="48"/>
      <c r="T31" s="53"/>
      <c r="U31" s="48"/>
      <c r="V31" s="53"/>
      <c r="W31" s="48"/>
      <c r="X31" s="53"/>
      <c r="Y31" s="48"/>
      <c r="Z31" s="53"/>
      <c r="AA31" s="48"/>
      <c r="AB31" s="53"/>
      <c r="AC31" s="48"/>
      <c r="AD31" s="53"/>
      <c r="AE31" s="48"/>
      <c r="AF31" s="53"/>
      <c r="AG31" s="48"/>
      <c r="AH31" s="53"/>
      <c r="AI31" s="48"/>
      <c r="AJ31" s="53"/>
      <c r="AK31" s="48"/>
      <c r="AL31" s="53"/>
      <c r="AM31" s="48"/>
      <c r="AN31" s="53"/>
      <c r="AO31" s="48"/>
      <c r="AP31" s="53"/>
      <c r="AQ31" s="48"/>
      <c r="AR31" s="53"/>
      <c r="AS31" s="48"/>
      <c r="AT31" s="53"/>
      <c r="AU31" s="48"/>
      <c r="AV31" s="53"/>
      <c r="AW31" s="48"/>
      <c r="AX31" s="53"/>
      <c r="AY31" s="48"/>
      <c r="AZ31" s="53"/>
      <c r="BA31" s="34"/>
      <c r="BB31" s="34"/>
      <c r="BC31" s="34"/>
      <c r="BD31" s="34"/>
      <c r="BE31" s="34"/>
      <c r="BF31" s="34"/>
    </row>
    <row r="32" spans="1:58" x14ac:dyDescent="0.15">
      <c r="A32" s="5"/>
      <c r="B32" s="293" t="s">
        <v>189</v>
      </c>
      <c r="C32" s="301"/>
      <c r="D32" s="51"/>
      <c r="E32" s="40"/>
      <c r="F32" s="57"/>
      <c r="G32" s="40"/>
      <c r="H32" s="57"/>
      <c r="I32" s="40"/>
      <c r="J32" s="57"/>
      <c r="K32" s="40"/>
      <c r="L32" s="57"/>
      <c r="M32" s="40"/>
      <c r="N32" s="57"/>
      <c r="O32" s="40"/>
      <c r="P32" s="57"/>
      <c r="Q32" s="40"/>
      <c r="R32" s="57"/>
      <c r="S32" s="40"/>
      <c r="T32" s="57"/>
      <c r="U32" s="40"/>
      <c r="V32" s="57"/>
      <c r="W32" s="40"/>
      <c r="X32" s="57"/>
      <c r="Y32" s="40"/>
      <c r="Z32" s="57"/>
      <c r="AA32" s="40"/>
      <c r="AB32" s="57"/>
      <c r="AC32" s="40"/>
      <c r="AD32" s="57"/>
      <c r="AE32" s="40"/>
      <c r="AF32" s="57"/>
      <c r="AG32" s="40"/>
      <c r="AH32" s="57"/>
      <c r="AI32" s="40"/>
      <c r="AJ32" s="57"/>
      <c r="AK32" s="40"/>
      <c r="AL32" s="57"/>
      <c r="AM32" s="40"/>
      <c r="AN32" s="57"/>
      <c r="AO32" s="40"/>
      <c r="AP32" s="57"/>
      <c r="AQ32" s="40"/>
      <c r="AR32" s="57"/>
      <c r="AS32" s="40"/>
      <c r="AT32" s="57"/>
      <c r="AU32" s="40"/>
      <c r="AV32" s="57"/>
      <c r="AW32" s="40"/>
      <c r="AX32" s="57"/>
      <c r="AY32" s="40"/>
      <c r="AZ32" s="57"/>
      <c r="BA32" s="51"/>
      <c r="BB32" s="51"/>
      <c r="BC32" s="51"/>
      <c r="BD32" s="51"/>
      <c r="BE32" s="51"/>
      <c r="BF32" s="51"/>
    </row>
    <row r="33" spans="1:58" x14ac:dyDescent="0.15">
      <c r="A33" s="5"/>
      <c r="B33" s="295"/>
      <c r="C33" s="302"/>
      <c r="D33" s="34"/>
      <c r="E33" s="44"/>
      <c r="F33" s="53"/>
      <c r="G33" s="44"/>
      <c r="H33" s="53"/>
      <c r="I33" s="44"/>
      <c r="J33" s="53"/>
      <c r="K33" s="44"/>
      <c r="L33" s="53"/>
      <c r="M33" s="44"/>
      <c r="N33" s="53"/>
      <c r="O33" s="44"/>
      <c r="P33" s="53"/>
      <c r="Q33" s="44"/>
      <c r="R33" s="53"/>
      <c r="S33" s="44"/>
      <c r="T33" s="53"/>
      <c r="U33" s="44"/>
      <c r="V33" s="53"/>
      <c r="W33" s="44"/>
      <c r="X33" s="53"/>
      <c r="Y33" s="44"/>
      <c r="Z33" s="53"/>
      <c r="AA33" s="44"/>
      <c r="AB33" s="53"/>
      <c r="AC33" s="44"/>
      <c r="AD33" s="53"/>
      <c r="AE33" s="44"/>
      <c r="AF33" s="53"/>
      <c r="AG33" s="44"/>
      <c r="AH33" s="53"/>
      <c r="AI33" s="44"/>
      <c r="AJ33" s="53"/>
      <c r="AK33" s="44"/>
      <c r="AL33" s="53"/>
      <c r="AM33" s="44"/>
      <c r="AN33" s="53"/>
      <c r="AO33" s="44"/>
      <c r="AP33" s="53"/>
      <c r="AQ33" s="44"/>
      <c r="AR33" s="53"/>
      <c r="AS33" s="44"/>
      <c r="AT33" s="53"/>
      <c r="AU33" s="44"/>
      <c r="AV33" s="53"/>
      <c r="AW33" s="44"/>
      <c r="AX33" s="53"/>
      <c r="AY33" s="44"/>
      <c r="AZ33" s="53"/>
      <c r="BA33" s="34"/>
      <c r="BB33" s="34"/>
      <c r="BC33" s="34"/>
      <c r="BD33" s="34"/>
      <c r="BE33" s="34"/>
      <c r="BF33" s="34"/>
    </row>
    <row r="34" spans="1:58" x14ac:dyDescent="0.15">
      <c r="A34" s="5"/>
      <c r="B34" s="297" t="s">
        <v>208</v>
      </c>
      <c r="C34" s="298"/>
      <c r="D34" s="52"/>
      <c r="E34" s="48"/>
      <c r="F34" s="55"/>
      <c r="G34" s="48"/>
      <c r="H34" s="55"/>
      <c r="I34" s="48"/>
      <c r="J34" s="55"/>
      <c r="K34" s="48"/>
      <c r="L34" s="55"/>
      <c r="M34" s="48"/>
      <c r="N34" s="55"/>
      <c r="O34" s="48"/>
      <c r="P34" s="55"/>
      <c r="Q34" s="48"/>
      <c r="R34" s="55"/>
      <c r="S34" s="48"/>
      <c r="T34" s="55"/>
      <c r="U34" s="48"/>
      <c r="V34" s="55"/>
      <c r="W34" s="48"/>
      <c r="X34" s="55"/>
      <c r="Y34" s="48"/>
      <c r="Z34" s="55"/>
      <c r="AA34" s="48"/>
      <c r="AB34" s="55"/>
      <c r="AC34" s="48"/>
      <c r="AD34" s="55"/>
      <c r="AE34" s="48"/>
      <c r="AF34" s="55"/>
      <c r="AG34" s="48"/>
      <c r="AH34" s="55"/>
      <c r="AI34" s="48"/>
      <c r="AJ34" s="55"/>
      <c r="AK34" s="48"/>
      <c r="AL34" s="55"/>
      <c r="AM34" s="48"/>
      <c r="AN34" s="55"/>
      <c r="AO34" s="48"/>
      <c r="AP34" s="55"/>
      <c r="AQ34" s="48"/>
      <c r="AR34" s="55"/>
      <c r="AS34" s="48"/>
      <c r="AT34" s="55"/>
      <c r="AU34" s="48"/>
      <c r="AV34" s="55"/>
      <c r="AW34" s="48"/>
      <c r="AX34" s="55"/>
      <c r="AY34" s="48"/>
      <c r="AZ34" s="55"/>
      <c r="BA34" s="52"/>
      <c r="BB34" s="52"/>
      <c r="BC34" s="52"/>
      <c r="BD34" s="52"/>
      <c r="BE34" s="52"/>
      <c r="BF34" s="52"/>
    </row>
    <row r="35" spans="1:58" x14ac:dyDescent="0.15">
      <c r="A35" s="5"/>
      <c r="B35" s="299"/>
      <c r="C35" s="300"/>
      <c r="D35" s="52"/>
      <c r="E35" s="48"/>
      <c r="F35" s="55"/>
      <c r="G35" s="48"/>
      <c r="H35" s="55"/>
      <c r="I35" s="48"/>
      <c r="J35" s="55"/>
      <c r="K35" s="48"/>
      <c r="L35" s="55"/>
      <c r="M35" s="48"/>
      <c r="N35" s="55"/>
      <c r="O35" s="48"/>
      <c r="P35" s="55"/>
      <c r="Q35" s="48"/>
      <c r="R35" s="55"/>
      <c r="S35" s="48"/>
      <c r="T35" s="55"/>
      <c r="U35" s="48"/>
      <c r="V35" s="55"/>
      <c r="W35" s="48"/>
      <c r="X35" s="55"/>
      <c r="Y35" s="48"/>
      <c r="Z35" s="55"/>
      <c r="AA35" s="48"/>
      <c r="AB35" s="55"/>
      <c r="AC35" s="48"/>
      <c r="AD35" s="55"/>
      <c r="AE35" s="48"/>
      <c r="AF35" s="55"/>
      <c r="AG35" s="48"/>
      <c r="AH35" s="55"/>
      <c r="AI35" s="48"/>
      <c r="AJ35" s="55"/>
      <c r="AK35" s="48"/>
      <c r="AL35" s="55"/>
      <c r="AM35" s="48"/>
      <c r="AN35" s="55"/>
      <c r="AO35" s="48"/>
      <c r="AP35" s="55"/>
      <c r="AQ35" s="48"/>
      <c r="AR35" s="55"/>
      <c r="AS35" s="48"/>
      <c r="AT35" s="55"/>
      <c r="AU35" s="48"/>
      <c r="AV35" s="55"/>
      <c r="AW35" s="48"/>
      <c r="AX35" s="55"/>
      <c r="AY35" s="48"/>
      <c r="AZ35" s="55"/>
      <c r="BA35" s="52"/>
      <c r="BB35" s="52"/>
      <c r="BC35" s="52"/>
      <c r="BD35" s="52"/>
      <c r="BE35" s="52"/>
      <c r="BF35" s="52"/>
    </row>
    <row r="36" spans="1:58" x14ac:dyDescent="0.15">
      <c r="A36" s="5"/>
      <c r="B36" s="293" t="s">
        <v>190</v>
      </c>
      <c r="C36" s="301"/>
      <c r="D36" s="51"/>
      <c r="E36" s="40"/>
      <c r="F36" s="57"/>
      <c r="G36" s="40"/>
      <c r="H36" s="57"/>
      <c r="I36" s="40"/>
      <c r="J36" s="57"/>
      <c r="K36" s="40"/>
      <c r="L36" s="57"/>
      <c r="M36" s="40"/>
      <c r="N36" s="57"/>
      <c r="O36" s="40"/>
      <c r="P36" s="57"/>
      <c r="Q36" s="40"/>
      <c r="R36" s="57"/>
      <c r="S36" s="40"/>
      <c r="T36" s="57"/>
      <c r="U36" s="40"/>
      <c r="V36" s="57"/>
      <c r="W36" s="40"/>
      <c r="X36" s="57"/>
      <c r="Y36" s="40"/>
      <c r="Z36" s="57"/>
      <c r="AA36" s="40"/>
      <c r="AB36" s="57"/>
      <c r="AC36" s="40"/>
      <c r="AD36" s="57"/>
      <c r="AE36" s="40"/>
      <c r="AF36" s="57"/>
      <c r="AG36" s="40"/>
      <c r="AH36" s="57"/>
      <c r="AI36" s="40"/>
      <c r="AJ36" s="57"/>
      <c r="AK36" s="40"/>
      <c r="AL36" s="57"/>
      <c r="AM36" s="40"/>
      <c r="AN36" s="57"/>
      <c r="AO36" s="40"/>
      <c r="AP36" s="57"/>
      <c r="AQ36" s="40"/>
      <c r="AR36" s="57"/>
      <c r="AS36" s="40"/>
      <c r="AT36" s="57"/>
      <c r="AU36" s="40"/>
      <c r="AV36" s="57"/>
      <c r="AW36" s="40"/>
      <c r="AX36" s="57"/>
      <c r="AY36" s="40"/>
      <c r="AZ36" s="57"/>
      <c r="BA36" s="51"/>
      <c r="BB36" s="51"/>
      <c r="BC36" s="51"/>
      <c r="BD36" s="51"/>
      <c r="BE36" s="51"/>
      <c r="BF36" s="51"/>
    </row>
    <row r="37" spans="1:58" x14ac:dyDescent="0.15">
      <c r="A37" s="5"/>
      <c r="B37" s="295"/>
      <c r="C37" s="302"/>
      <c r="D37" s="34"/>
      <c r="E37" s="48"/>
      <c r="F37" s="53"/>
      <c r="G37" s="48"/>
      <c r="H37" s="53"/>
      <c r="I37" s="48"/>
      <c r="J37" s="53"/>
      <c r="K37" s="48"/>
      <c r="L37" s="53"/>
      <c r="M37" s="48"/>
      <c r="N37" s="53"/>
      <c r="O37" s="48"/>
      <c r="P37" s="53"/>
      <c r="Q37" s="48"/>
      <c r="R37" s="53"/>
      <c r="S37" s="48"/>
      <c r="T37" s="53"/>
      <c r="U37" s="48"/>
      <c r="V37" s="53"/>
      <c r="W37" s="48"/>
      <c r="X37" s="53"/>
      <c r="Y37" s="48"/>
      <c r="Z37" s="53"/>
      <c r="AA37" s="48"/>
      <c r="AB37" s="53"/>
      <c r="AC37" s="48"/>
      <c r="AD37" s="53"/>
      <c r="AE37" s="48"/>
      <c r="AF37" s="53"/>
      <c r="AG37" s="48"/>
      <c r="AH37" s="53"/>
      <c r="AI37" s="48"/>
      <c r="AJ37" s="53"/>
      <c r="AK37" s="48"/>
      <c r="AL37" s="53"/>
      <c r="AM37" s="48"/>
      <c r="AN37" s="53"/>
      <c r="AO37" s="48"/>
      <c r="AP37" s="53"/>
      <c r="AQ37" s="48"/>
      <c r="AR37" s="53"/>
      <c r="AS37" s="48"/>
      <c r="AT37" s="53"/>
      <c r="AU37" s="48"/>
      <c r="AV37" s="53"/>
      <c r="AW37" s="48"/>
      <c r="AX37" s="53"/>
      <c r="AY37" s="48"/>
      <c r="AZ37" s="53"/>
      <c r="BA37" s="34"/>
      <c r="BB37" s="34"/>
      <c r="BC37" s="34"/>
      <c r="BD37" s="34"/>
      <c r="BE37" s="34"/>
      <c r="BF37" s="34"/>
    </row>
    <row r="38" spans="1:58" x14ac:dyDescent="0.15">
      <c r="A38" s="5"/>
      <c r="B38" s="293" t="s">
        <v>191</v>
      </c>
      <c r="C38" s="301"/>
      <c r="D38" s="51"/>
      <c r="E38" s="40"/>
      <c r="F38" s="57"/>
      <c r="G38" s="40"/>
      <c r="H38" s="57"/>
      <c r="I38" s="40"/>
      <c r="J38" s="57"/>
      <c r="K38" s="40"/>
      <c r="L38" s="57"/>
      <c r="M38" s="40"/>
      <c r="N38" s="57"/>
      <c r="O38" s="40"/>
      <c r="P38" s="57"/>
      <c r="Q38" s="40"/>
      <c r="R38" s="57"/>
      <c r="S38" s="40"/>
      <c r="T38" s="57"/>
      <c r="U38" s="40"/>
      <c r="V38" s="57"/>
      <c r="W38" s="40"/>
      <c r="X38" s="57"/>
      <c r="Y38" s="40"/>
      <c r="Z38" s="57"/>
      <c r="AA38" s="40"/>
      <c r="AB38" s="57"/>
      <c r="AC38" s="40"/>
      <c r="AD38" s="57"/>
      <c r="AE38" s="40"/>
      <c r="AF38" s="57"/>
      <c r="AG38" s="40"/>
      <c r="AH38" s="57"/>
      <c r="AI38" s="40"/>
      <c r="AJ38" s="57"/>
      <c r="AK38" s="40"/>
      <c r="AL38" s="57"/>
      <c r="AM38" s="40"/>
      <c r="AN38" s="57"/>
      <c r="AO38" s="40"/>
      <c r="AP38" s="57"/>
      <c r="AQ38" s="40"/>
      <c r="AR38" s="57"/>
      <c r="AS38" s="40"/>
      <c r="AT38" s="57"/>
      <c r="AU38" s="40"/>
      <c r="AV38" s="57"/>
      <c r="AW38" s="40"/>
      <c r="AX38" s="57"/>
      <c r="AY38" s="40"/>
      <c r="AZ38" s="57"/>
      <c r="BA38" s="51"/>
      <c r="BB38" s="51"/>
      <c r="BC38" s="51"/>
      <c r="BD38" s="51"/>
      <c r="BE38" s="51"/>
      <c r="BF38" s="51"/>
    </row>
    <row r="39" spans="1:58" x14ac:dyDescent="0.15">
      <c r="A39" s="5"/>
      <c r="B39" s="295"/>
      <c r="C39" s="302"/>
      <c r="D39" s="34"/>
      <c r="E39" s="44"/>
      <c r="F39" s="53"/>
      <c r="G39" s="44"/>
      <c r="H39" s="53"/>
      <c r="I39" s="44"/>
      <c r="J39" s="53"/>
      <c r="K39" s="44"/>
      <c r="L39" s="53"/>
      <c r="M39" s="44"/>
      <c r="N39" s="53"/>
      <c r="O39" s="44"/>
      <c r="P39" s="53"/>
      <c r="Q39" s="44"/>
      <c r="R39" s="53"/>
      <c r="S39" s="44"/>
      <c r="T39" s="53"/>
      <c r="U39" s="44"/>
      <c r="V39" s="53"/>
      <c r="W39" s="44"/>
      <c r="X39" s="53"/>
      <c r="Y39" s="44"/>
      <c r="Z39" s="53"/>
      <c r="AA39" s="44"/>
      <c r="AB39" s="53"/>
      <c r="AC39" s="44"/>
      <c r="AD39" s="53"/>
      <c r="AE39" s="44"/>
      <c r="AF39" s="53"/>
      <c r="AG39" s="44"/>
      <c r="AH39" s="53"/>
      <c r="AI39" s="44"/>
      <c r="AJ39" s="53"/>
      <c r="AK39" s="44"/>
      <c r="AL39" s="53"/>
      <c r="AM39" s="44"/>
      <c r="AN39" s="53"/>
      <c r="AO39" s="44"/>
      <c r="AP39" s="53"/>
      <c r="AQ39" s="44"/>
      <c r="AR39" s="53"/>
      <c r="AS39" s="44"/>
      <c r="AT39" s="53"/>
      <c r="AU39" s="44"/>
      <c r="AV39" s="53"/>
      <c r="AW39" s="44"/>
      <c r="AX39" s="53"/>
      <c r="AY39" s="44"/>
      <c r="AZ39" s="53"/>
      <c r="BA39" s="34"/>
      <c r="BB39" s="34"/>
      <c r="BC39" s="34"/>
      <c r="BD39" s="34"/>
      <c r="BE39" s="34"/>
      <c r="BF39" s="34"/>
    </row>
    <row r="40" spans="1:58" x14ac:dyDescent="0.15">
      <c r="A40" s="5"/>
      <c r="B40" s="293" t="s">
        <v>192</v>
      </c>
      <c r="C40" s="294"/>
      <c r="D40" s="51"/>
      <c r="E40" s="40"/>
      <c r="F40" s="57"/>
      <c r="G40" s="40"/>
      <c r="H40" s="57"/>
      <c r="I40" s="40"/>
      <c r="J40" s="57"/>
      <c r="K40" s="40"/>
      <c r="L40" s="57"/>
      <c r="M40" s="40"/>
      <c r="N40" s="57"/>
      <c r="O40" s="40"/>
      <c r="P40" s="57"/>
      <c r="Q40" s="40"/>
      <c r="R40" s="57"/>
      <c r="S40" s="40"/>
      <c r="T40" s="57"/>
      <c r="U40" s="40"/>
      <c r="V40" s="57"/>
      <c r="W40" s="40"/>
      <c r="X40" s="57"/>
      <c r="Y40" s="40"/>
      <c r="Z40" s="57"/>
      <c r="AA40" s="40"/>
      <c r="AB40" s="57"/>
      <c r="AC40" s="40"/>
      <c r="AD40" s="57"/>
      <c r="AE40" s="40"/>
      <c r="AF40" s="57"/>
      <c r="AG40" s="40"/>
      <c r="AH40" s="57"/>
      <c r="AI40" s="40"/>
      <c r="AJ40" s="57"/>
      <c r="AK40" s="40"/>
      <c r="AL40" s="57"/>
      <c r="AM40" s="40"/>
      <c r="AN40" s="57"/>
      <c r="AO40" s="40"/>
      <c r="AP40" s="57"/>
      <c r="AQ40" s="40"/>
      <c r="AR40" s="57"/>
      <c r="AS40" s="40"/>
      <c r="AT40" s="57"/>
      <c r="AU40" s="40"/>
      <c r="AV40" s="57"/>
      <c r="AW40" s="40"/>
      <c r="AX40" s="57"/>
      <c r="AY40" s="40"/>
      <c r="AZ40" s="57"/>
      <c r="BA40" s="51"/>
      <c r="BB40" s="51"/>
      <c r="BC40" s="51"/>
      <c r="BD40" s="51"/>
      <c r="BE40" s="51"/>
      <c r="BF40" s="51"/>
    </row>
    <row r="41" spans="1:58" x14ac:dyDescent="0.15">
      <c r="A41" s="5"/>
      <c r="B41" s="295"/>
      <c r="C41" s="296"/>
      <c r="D41" s="34"/>
      <c r="E41" s="44"/>
      <c r="F41" s="53"/>
      <c r="G41" s="44"/>
      <c r="H41" s="53"/>
      <c r="I41" s="44"/>
      <c r="J41" s="53"/>
      <c r="K41" s="44"/>
      <c r="L41" s="53"/>
      <c r="M41" s="44"/>
      <c r="N41" s="53"/>
      <c r="O41" s="44"/>
      <c r="P41" s="53"/>
      <c r="Q41" s="44"/>
      <c r="R41" s="53"/>
      <c r="S41" s="44"/>
      <c r="T41" s="53"/>
      <c r="U41" s="44"/>
      <c r="V41" s="53"/>
      <c r="W41" s="44"/>
      <c r="X41" s="53"/>
      <c r="Y41" s="44"/>
      <c r="Z41" s="53"/>
      <c r="AA41" s="44"/>
      <c r="AB41" s="53"/>
      <c r="AC41" s="44"/>
      <c r="AD41" s="53"/>
      <c r="AE41" s="44"/>
      <c r="AF41" s="53"/>
      <c r="AG41" s="44"/>
      <c r="AH41" s="53"/>
      <c r="AI41" s="44"/>
      <c r="AJ41" s="53"/>
      <c r="AK41" s="44"/>
      <c r="AL41" s="53"/>
      <c r="AM41" s="44"/>
      <c r="AN41" s="53"/>
      <c r="AO41" s="44"/>
      <c r="AP41" s="53"/>
      <c r="AQ41" s="44"/>
      <c r="AR41" s="53"/>
      <c r="AS41" s="44"/>
      <c r="AT41" s="53"/>
      <c r="AU41" s="44"/>
      <c r="AV41" s="53"/>
      <c r="AW41" s="44"/>
      <c r="AX41" s="53"/>
      <c r="AY41" s="44"/>
      <c r="AZ41" s="53"/>
      <c r="BA41" s="34"/>
      <c r="BB41" s="34"/>
      <c r="BC41" s="34"/>
      <c r="BD41" s="34"/>
      <c r="BE41" s="34"/>
      <c r="BF41" s="34"/>
    </row>
    <row r="42" spans="1:58" x14ac:dyDescent="0.15">
      <c r="A42" s="5"/>
      <c r="B42" s="36" t="s">
        <v>256</v>
      </c>
      <c r="C42" s="93"/>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row>
    <row r="43" spans="1:58" x14ac:dyDescent="0.15">
      <c r="A43" s="5"/>
      <c r="B43" s="36" t="s">
        <v>257</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x14ac:dyDescent="0.15">
      <c r="A44" s="5"/>
      <c r="B44" s="36" t="s">
        <v>6</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row>
    <row r="45" spans="1:58" x14ac:dyDescent="0.15">
      <c r="A45" s="5"/>
      <c r="B45" s="9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row>
    <row r="46" spans="1:58" x14ac:dyDescent="0.15">
      <c r="A46" s="5"/>
      <c r="C46" s="94"/>
      <c r="D46" s="5"/>
      <c r="E46" s="5"/>
      <c r="F46" s="5"/>
      <c r="G46" s="5"/>
      <c r="H46" s="94"/>
      <c r="I46" s="94"/>
      <c r="J46" s="94"/>
      <c r="K46" s="94"/>
      <c r="L46" s="94"/>
      <c r="M46" s="94"/>
      <c r="N46" s="94"/>
      <c r="O46" s="94"/>
      <c r="P46" s="94"/>
      <c r="Q46" s="94"/>
      <c r="R46" s="94"/>
      <c r="S46" s="94"/>
      <c r="T46" s="94"/>
      <c r="U46" s="94"/>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row>
  </sheetData>
  <mergeCells count="57">
    <mergeCell ref="BF18:BF19"/>
    <mergeCell ref="C16:C17"/>
    <mergeCell ref="BE20:BE21"/>
    <mergeCell ref="BB20:BB21"/>
    <mergeCell ref="AT2:BE2"/>
    <mergeCell ref="BB3:BD3"/>
    <mergeCell ref="R16:S17"/>
    <mergeCell ref="BB16:BB17"/>
    <mergeCell ref="AG11:AJ11"/>
    <mergeCell ref="BE16:BE17"/>
    <mergeCell ref="BB14:BD14"/>
    <mergeCell ref="BF22:BF23"/>
    <mergeCell ref="B7:C8"/>
    <mergeCell ref="AG12:AJ12"/>
    <mergeCell ref="BF16:BF17"/>
    <mergeCell ref="C18:C19"/>
    <mergeCell ref="T18:U19"/>
    <mergeCell ref="BB18:BB19"/>
    <mergeCell ref="BC18:BC19"/>
    <mergeCell ref="BD18:BD19"/>
    <mergeCell ref="BC16:BC17"/>
    <mergeCell ref="BF20:BF21"/>
    <mergeCell ref="Z20:AA21"/>
    <mergeCell ref="C20:C21"/>
    <mergeCell ref="B9:C9"/>
    <mergeCell ref="B10:C10"/>
    <mergeCell ref="W11:Z12"/>
    <mergeCell ref="BE22:BE23"/>
    <mergeCell ref="AJ22:AK23"/>
    <mergeCell ref="BD16:BD17"/>
    <mergeCell ref="BC20:BC21"/>
    <mergeCell ref="BE18:BE19"/>
    <mergeCell ref="BD20:BD21"/>
    <mergeCell ref="AJ24:AK25"/>
    <mergeCell ref="C22:C25"/>
    <mergeCell ref="D28:D29"/>
    <mergeCell ref="BC27:BC28"/>
    <mergeCell ref="BD27:BD28"/>
    <mergeCell ref="BB22:BB23"/>
    <mergeCell ref="BC22:BC23"/>
    <mergeCell ref="BD22:BD23"/>
    <mergeCell ref="BF27:BF28"/>
    <mergeCell ref="BE27:BE28"/>
    <mergeCell ref="BB27:BB28"/>
    <mergeCell ref="C26:C29"/>
    <mergeCell ref="D26:D27"/>
    <mergeCell ref="A1:AD1"/>
    <mergeCell ref="B40:C41"/>
    <mergeCell ref="B30:C31"/>
    <mergeCell ref="B32:C33"/>
    <mergeCell ref="B36:C37"/>
    <mergeCell ref="B34:C35"/>
    <mergeCell ref="B3:C3"/>
    <mergeCell ref="B4:C4"/>
    <mergeCell ref="B5:C6"/>
    <mergeCell ref="B38:C39"/>
    <mergeCell ref="E12:O13"/>
  </mergeCells>
  <phoneticPr fontId="2"/>
  <pageMargins left="0.39370078740157483" right="0" top="0.78740157480314965" bottom="0.59055118110236227" header="0.51181102362204722" footer="0.51181102362204722"/>
  <pageSetup paperSize="9" scale="84"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P20" sqref="P20"/>
    </sheetView>
  </sheetViews>
  <sheetFormatPr defaultRowHeight="13.5" x14ac:dyDescent="0.15"/>
  <cols>
    <col min="1" max="1" width="1.625" style="170" customWidth="1"/>
    <col min="2" max="2" width="3.625" style="170" customWidth="1"/>
    <col min="3" max="3" width="12.625" style="170" customWidth="1"/>
    <col min="4" max="4" width="6.875" style="170" customWidth="1"/>
    <col min="5" max="5" width="10.625" style="170" customWidth="1"/>
    <col min="6" max="6" width="9.25" style="170" customWidth="1"/>
    <col min="7" max="7" width="7" style="170" customWidth="1"/>
    <col min="8" max="9" width="8.375" style="170" customWidth="1"/>
    <col min="10" max="10" width="6.75" style="170" customWidth="1"/>
    <col min="11" max="11" width="8.375" style="170" customWidth="1"/>
    <col min="12" max="12" width="4.625" style="170" customWidth="1"/>
    <col min="13" max="13" width="1.75" style="170" customWidth="1"/>
    <col min="14" max="16384" width="9" style="170"/>
  </cols>
  <sheetData>
    <row r="1" spans="1:12" x14ac:dyDescent="0.15">
      <c r="A1" s="167"/>
      <c r="B1" s="168" t="s">
        <v>82</v>
      </c>
      <c r="C1" s="169" t="s">
        <v>7</v>
      </c>
    </row>
    <row r="2" spans="1:12" ht="7.5" customHeight="1" x14ac:dyDescent="0.15">
      <c r="A2" s="167"/>
      <c r="B2" s="167"/>
      <c r="C2" s="171"/>
    </row>
    <row r="3" spans="1:12" ht="15" customHeight="1" x14ac:dyDescent="0.15">
      <c r="A3" s="167"/>
      <c r="B3" s="172" t="s">
        <v>329</v>
      </c>
      <c r="C3" s="172"/>
    </row>
    <row r="4" spans="1:12" x14ac:dyDescent="0.15">
      <c r="A4" s="167"/>
      <c r="B4" s="167"/>
      <c r="C4" s="171"/>
      <c r="E4" s="170" t="s">
        <v>418</v>
      </c>
    </row>
    <row r="5" spans="1:12" ht="6.75" customHeight="1" x14ac:dyDescent="0.15">
      <c r="A5" s="167"/>
      <c r="B5" s="167"/>
      <c r="C5" s="171"/>
    </row>
    <row r="6" spans="1:12" ht="16.5" customHeight="1" x14ac:dyDescent="0.15">
      <c r="B6" s="172" t="s">
        <v>437</v>
      </c>
      <c r="C6" s="172"/>
    </row>
    <row r="7" spans="1:12" ht="45" customHeight="1" x14ac:dyDescent="0.15">
      <c r="A7" s="173"/>
      <c r="B7" s="351"/>
      <c r="C7" s="351"/>
      <c r="D7" s="353" t="s">
        <v>429</v>
      </c>
      <c r="E7" s="354"/>
      <c r="F7" s="175" t="s">
        <v>412</v>
      </c>
      <c r="G7" s="355" t="s">
        <v>409</v>
      </c>
      <c r="H7" s="356"/>
      <c r="I7" s="196" t="s">
        <v>426</v>
      </c>
      <c r="J7" s="175" t="s">
        <v>405</v>
      </c>
      <c r="K7" s="357" t="s">
        <v>306</v>
      </c>
      <c r="L7" s="358"/>
    </row>
    <row r="8" spans="1:12" ht="41.25" customHeight="1" x14ac:dyDescent="0.15">
      <c r="A8" s="173"/>
      <c r="B8" s="352"/>
      <c r="C8" s="352"/>
      <c r="D8" s="176" t="s">
        <v>406</v>
      </c>
      <c r="E8" s="177" t="s">
        <v>430</v>
      </c>
      <c r="F8" s="176" t="s">
        <v>406</v>
      </c>
      <c r="G8" s="176" t="s">
        <v>406</v>
      </c>
      <c r="H8" s="177" t="s">
        <v>410</v>
      </c>
      <c r="I8" s="176" t="s">
        <v>406</v>
      </c>
      <c r="J8" s="176" t="s">
        <v>406</v>
      </c>
      <c r="K8" s="359"/>
      <c r="L8" s="360"/>
    </row>
    <row r="9" spans="1:12" ht="50.1" customHeight="1" x14ac:dyDescent="0.15">
      <c r="B9" s="178" t="s">
        <v>21</v>
      </c>
      <c r="C9" s="177" t="s">
        <v>444</v>
      </c>
      <c r="D9" s="174" t="s">
        <v>406</v>
      </c>
      <c r="E9" s="179"/>
      <c r="F9" s="180" t="s">
        <v>419</v>
      </c>
      <c r="G9" s="174" t="s">
        <v>406</v>
      </c>
      <c r="H9" s="181"/>
      <c r="I9" s="176" t="s">
        <v>406</v>
      </c>
      <c r="J9" s="182"/>
      <c r="K9" s="348"/>
      <c r="L9" s="342"/>
    </row>
    <row r="10" spans="1:12" ht="50.1" customHeight="1" x14ac:dyDescent="0.15">
      <c r="B10" s="178" t="s">
        <v>431</v>
      </c>
      <c r="C10" s="177" t="s">
        <v>407</v>
      </c>
      <c r="D10" s="174" t="s">
        <v>406</v>
      </c>
      <c r="E10" s="179"/>
      <c r="F10" s="180" t="s">
        <v>419</v>
      </c>
      <c r="G10" s="174" t="s">
        <v>406</v>
      </c>
      <c r="H10" s="181"/>
      <c r="I10" s="176" t="s">
        <v>406</v>
      </c>
      <c r="J10" s="182"/>
      <c r="K10" s="348"/>
      <c r="L10" s="342"/>
    </row>
    <row r="11" spans="1:12" ht="50.1" customHeight="1" x14ac:dyDescent="0.15">
      <c r="B11" s="178" t="s">
        <v>432</v>
      </c>
      <c r="C11" s="177" t="s">
        <v>411</v>
      </c>
      <c r="D11" s="174" t="s">
        <v>406</v>
      </c>
      <c r="E11" s="179"/>
      <c r="F11" s="174" t="s">
        <v>406</v>
      </c>
      <c r="G11" s="174" t="s">
        <v>406</v>
      </c>
      <c r="H11" s="183"/>
      <c r="I11" s="176" t="s">
        <v>406</v>
      </c>
      <c r="J11" s="174" t="s">
        <v>406</v>
      </c>
      <c r="K11" s="348"/>
      <c r="L11" s="342"/>
    </row>
    <row r="12" spans="1:12" ht="50.1" customHeight="1" x14ac:dyDescent="0.15">
      <c r="B12" s="178" t="s">
        <v>433</v>
      </c>
      <c r="C12" s="177" t="s">
        <v>408</v>
      </c>
      <c r="D12" s="174" t="s">
        <v>406</v>
      </c>
      <c r="E12" s="179"/>
      <c r="F12" s="180" t="s">
        <v>419</v>
      </c>
      <c r="G12" s="174" t="s">
        <v>406</v>
      </c>
      <c r="H12" s="181"/>
      <c r="I12" s="176" t="s">
        <v>406</v>
      </c>
      <c r="J12" s="174" t="s">
        <v>406</v>
      </c>
      <c r="K12" s="348"/>
      <c r="L12" s="342"/>
    </row>
    <row r="13" spans="1:12" ht="50.1" customHeight="1" x14ac:dyDescent="0.15">
      <c r="B13" s="178" t="s">
        <v>434</v>
      </c>
      <c r="C13" s="177" t="s">
        <v>438</v>
      </c>
      <c r="D13" s="184"/>
      <c r="E13" s="185"/>
      <c r="F13" s="174" t="s">
        <v>406</v>
      </c>
      <c r="G13" s="174" t="s">
        <v>406</v>
      </c>
      <c r="H13" s="181"/>
      <c r="I13" s="186"/>
      <c r="J13" s="174" t="s">
        <v>406</v>
      </c>
      <c r="K13" s="348"/>
      <c r="L13" s="342"/>
    </row>
    <row r="14" spans="1:12" ht="50.1" customHeight="1" x14ac:dyDescent="0.15">
      <c r="B14" s="178" t="s">
        <v>435</v>
      </c>
      <c r="C14" s="177" t="s">
        <v>427</v>
      </c>
      <c r="D14" s="174" t="s">
        <v>406</v>
      </c>
      <c r="E14" s="179"/>
      <c r="F14" s="174" t="s">
        <v>406</v>
      </c>
      <c r="G14" s="174" t="s">
        <v>406</v>
      </c>
      <c r="H14" s="181"/>
      <c r="I14" s="187" t="s">
        <v>428</v>
      </c>
      <c r="J14" s="184"/>
      <c r="K14" s="348"/>
      <c r="L14" s="342"/>
    </row>
    <row r="15" spans="1:12" ht="23.25" customHeight="1" x14ac:dyDescent="0.15">
      <c r="C15" s="188" t="s">
        <v>420</v>
      </c>
    </row>
    <row r="16" spans="1:12" ht="18.75" customHeight="1" x14ac:dyDescent="0.15">
      <c r="C16" s="349" t="s">
        <v>439</v>
      </c>
      <c r="D16" s="350"/>
      <c r="E16" s="350"/>
      <c r="F16" s="350"/>
      <c r="G16" s="350"/>
      <c r="H16" s="350"/>
      <c r="I16" s="350"/>
      <c r="J16" s="350"/>
      <c r="K16" s="350"/>
      <c r="L16" s="350"/>
    </row>
    <row r="17" spans="2:12" ht="7.5" customHeight="1" x14ac:dyDescent="0.15">
      <c r="C17" s="189"/>
      <c r="D17" s="190"/>
      <c r="E17" s="190"/>
      <c r="F17" s="190"/>
      <c r="G17" s="190"/>
      <c r="H17" s="190"/>
      <c r="I17" s="190"/>
      <c r="J17" s="190"/>
      <c r="K17" s="190"/>
      <c r="L17" s="190"/>
    </row>
    <row r="18" spans="2:12" ht="18" customHeight="1" x14ac:dyDescent="0.15">
      <c r="B18" s="172" t="s">
        <v>440</v>
      </c>
      <c r="C18" s="172"/>
    </row>
    <row r="19" spans="2:12" ht="28.5" customHeight="1" x14ac:dyDescent="0.15">
      <c r="B19" s="191"/>
      <c r="C19" s="338" t="s">
        <v>413</v>
      </c>
      <c r="D19" s="339"/>
      <c r="E19" s="192" t="s">
        <v>414</v>
      </c>
      <c r="F19" s="340" t="s">
        <v>415</v>
      </c>
      <c r="G19" s="344"/>
      <c r="H19" s="344"/>
      <c r="I19" s="345"/>
      <c r="J19" s="193" t="s">
        <v>416</v>
      </c>
      <c r="K19" s="343" t="s">
        <v>417</v>
      </c>
      <c r="L19" s="339"/>
    </row>
    <row r="20" spans="2:12" ht="28.5" customHeight="1" x14ac:dyDescent="0.15">
      <c r="B20" s="178" t="s">
        <v>21</v>
      </c>
      <c r="C20" s="338"/>
      <c r="D20" s="339"/>
      <c r="E20" s="192"/>
      <c r="F20" s="340"/>
      <c r="G20" s="341"/>
      <c r="H20" s="341"/>
      <c r="I20" s="342"/>
      <c r="J20" s="194"/>
      <c r="K20" s="343"/>
      <c r="L20" s="339"/>
    </row>
    <row r="21" spans="2:12" ht="28.5" customHeight="1" x14ac:dyDescent="0.15">
      <c r="B21" s="178" t="s">
        <v>431</v>
      </c>
      <c r="C21" s="338"/>
      <c r="D21" s="339"/>
      <c r="E21" s="192"/>
      <c r="F21" s="340"/>
      <c r="G21" s="341"/>
      <c r="H21" s="341"/>
      <c r="I21" s="342"/>
      <c r="J21" s="194"/>
      <c r="K21" s="343"/>
      <c r="L21" s="339"/>
    </row>
    <row r="22" spans="2:12" ht="28.5" customHeight="1" x14ac:dyDescent="0.15">
      <c r="B22" s="178" t="s">
        <v>432</v>
      </c>
      <c r="C22" s="346"/>
      <c r="D22" s="345"/>
      <c r="E22" s="192"/>
      <c r="F22" s="340"/>
      <c r="G22" s="341"/>
      <c r="H22" s="341"/>
      <c r="I22" s="342"/>
      <c r="J22" s="194"/>
      <c r="K22" s="347"/>
      <c r="L22" s="345"/>
    </row>
    <row r="23" spans="2:12" ht="28.5" customHeight="1" x14ac:dyDescent="0.15">
      <c r="B23" s="178" t="s">
        <v>433</v>
      </c>
      <c r="C23" s="338"/>
      <c r="D23" s="339"/>
      <c r="E23" s="192"/>
      <c r="F23" s="340"/>
      <c r="G23" s="341"/>
      <c r="H23" s="341"/>
      <c r="I23" s="342"/>
      <c r="J23" s="194"/>
      <c r="K23" s="343"/>
      <c r="L23" s="339"/>
    </row>
    <row r="24" spans="2:12" ht="28.5" customHeight="1" x14ac:dyDescent="0.15">
      <c r="B24" s="178" t="s">
        <v>434</v>
      </c>
      <c r="C24" s="338"/>
      <c r="D24" s="339"/>
      <c r="E24" s="192"/>
      <c r="F24" s="340"/>
      <c r="G24" s="341"/>
      <c r="H24" s="341"/>
      <c r="I24" s="342"/>
      <c r="J24" s="194"/>
      <c r="K24" s="343"/>
      <c r="L24" s="339"/>
    </row>
    <row r="25" spans="2:12" ht="28.5" customHeight="1" x14ac:dyDescent="0.15">
      <c r="B25" s="178" t="s">
        <v>435</v>
      </c>
      <c r="C25" s="338"/>
      <c r="D25" s="339"/>
      <c r="E25" s="192"/>
      <c r="F25" s="340"/>
      <c r="G25" s="341"/>
      <c r="H25" s="341"/>
      <c r="I25" s="342"/>
      <c r="J25" s="194"/>
      <c r="K25" s="343"/>
      <c r="L25" s="339"/>
    </row>
    <row r="27" spans="2:12" x14ac:dyDescent="0.15">
      <c r="B27" s="195" t="s">
        <v>441</v>
      </c>
    </row>
    <row r="28" spans="2:12" ht="28.5" customHeight="1" x14ac:dyDescent="0.15">
      <c r="B28" s="191"/>
      <c r="C28" s="338" t="s">
        <v>413</v>
      </c>
      <c r="D28" s="339"/>
      <c r="E28" s="192" t="s">
        <v>414</v>
      </c>
      <c r="F28" s="340" t="s">
        <v>415</v>
      </c>
      <c r="G28" s="344"/>
      <c r="H28" s="344"/>
      <c r="I28" s="345"/>
      <c r="J28" s="193" t="s">
        <v>416</v>
      </c>
      <c r="K28" s="343" t="s">
        <v>417</v>
      </c>
      <c r="L28" s="339"/>
    </row>
    <row r="29" spans="2:12" ht="26.25" customHeight="1" x14ac:dyDescent="0.15">
      <c r="B29" s="178" t="s">
        <v>21</v>
      </c>
      <c r="C29" s="338"/>
      <c r="D29" s="339"/>
      <c r="E29" s="192"/>
      <c r="F29" s="340"/>
      <c r="G29" s="341"/>
      <c r="H29" s="341"/>
      <c r="I29" s="342"/>
      <c r="J29" s="194"/>
      <c r="K29" s="343"/>
      <c r="L29" s="339"/>
    </row>
    <row r="30" spans="2:12" ht="27" customHeight="1" x14ac:dyDescent="0.15">
      <c r="B30" s="178" t="s">
        <v>431</v>
      </c>
      <c r="C30" s="338"/>
      <c r="D30" s="339"/>
      <c r="E30" s="192"/>
      <c r="F30" s="340"/>
      <c r="G30" s="341"/>
      <c r="H30" s="341"/>
      <c r="I30" s="342"/>
      <c r="J30" s="194"/>
      <c r="K30" s="343"/>
      <c r="L30" s="339"/>
    </row>
  </sheetData>
  <mergeCells count="42">
    <mergeCell ref="C16:L16"/>
    <mergeCell ref="B7:B8"/>
    <mergeCell ref="C7:C8"/>
    <mergeCell ref="D7:E7"/>
    <mergeCell ref="G7:H7"/>
    <mergeCell ref="K7:L8"/>
    <mergeCell ref="K9:L9"/>
    <mergeCell ref="K10:L10"/>
    <mergeCell ref="K11:L11"/>
    <mergeCell ref="K12:L12"/>
    <mergeCell ref="K13:L13"/>
    <mergeCell ref="K14:L14"/>
    <mergeCell ref="C19:D19"/>
    <mergeCell ref="F19:I19"/>
    <mergeCell ref="K19:L19"/>
    <mergeCell ref="C20:D20"/>
    <mergeCell ref="F20:I20"/>
    <mergeCell ref="K20:L20"/>
    <mergeCell ref="C21:D21"/>
    <mergeCell ref="F21:I21"/>
    <mergeCell ref="K21:L21"/>
    <mergeCell ref="C22:D22"/>
    <mergeCell ref="F22:I22"/>
    <mergeCell ref="K22:L22"/>
    <mergeCell ref="C23:D23"/>
    <mergeCell ref="F23:I23"/>
    <mergeCell ref="K23:L23"/>
    <mergeCell ref="C24:D24"/>
    <mergeCell ref="F24:I24"/>
    <mergeCell ref="K24:L24"/>
    <mergeCell ref="C25:D25"/>
    <mergeCell ref="F25:I25"/>
    <mergeCell ref="K25:L25"/>
    <mergeCell ref="C28:D28"/>
    <mergeCell ref="F28:I28"/>
    <mergeCell ref="K28:L28"/>
    <mergeCell ref="C29:D29"/>
    <mergeCell ref="F29:I29"/>
    <mergeCell ref="K29:L29"/>
    <mergeCell ref="C30:D30"/>
    <mergeCell ref="F30:I30"/>
    <mergeCell ref="K30:L30"/>
  </mergeCells>
  <phoneticPr fontId="2"/>
  <pageMargins left="0.70866141732283472" right="0.70866141732283472" top="0.55118110236220474" bottom="0.35433070866141736" header="0.11811023622047245" footer="0.11811023622047245"/>
  <pageSetup paperSize="9" orientation="portrait" horizontalDpi="300" verticalDpi="300" r:id="rId1"/>
  <headerFooter>
    <oddFooter>&amp;L
&amp;C&amp;A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zoomScaleSheetLayoutView="100" workbookViewId="0">
      <selection activeCell="M16" sqref="M16"/>
    </sheetView>
  </sheetViews>
  <sheetFormatPr defaultRowHeight="13.5" x14ac:dyDescent="0.15"/>
  <cols>
    <col min="1" max="1" width="3.25" customWidth="1"/>
    <col min="2" max="2" width="4" customWidth="1"/>
    <col min="4" max="11" width="8.625" customWidth="1"/>
    <col min="12" max="12" width="9.5" customWidth="1"/>
  </cols>
  <sheetData>
    <row r="1" spans="1:11" ht="17.25" x14ac:dyDescent="0.15">
      <c r="A1" s="32">
        <v>6</v>
      </c>
      <c r="B1" t="s">
        <v>9</v>
      </c>
    </row>
    <row r="2" spans="1:11" ht="11.25" customHeight="1" x14ac:dyDescent="0.15">
      <c r="A2" s="32"/>
    </row>
    <row r="3" spans="1:11" x14ac:dyDescent="0.15">
      <c r="B3" s="9" t="s">
        <v>21</v>
      </c>
      <c r="C3" t="s">
        <v>10</v>
      </c>
    </row>
    <row r="4" spans="1:11" x14ac:dyDescent="0.15">
      <c r="B4" s="9"/>
    </row>
    <row r="5" spans="1:11" x14ac:dyDescent="0.15">
      <c r="C5" t="s">
        <v>11</v>
      </c>
      <c r="D5" t="s">
        <v>13</v>
      </c>
      <c r="F5" t="s">
        <v>12</v>
      </c>
    </row>
    <row r="7" spans="1:11" ht="20.100000000000001" customHeight="1" x14ac:dyDescent="0.15">
      <c r="B7" s="139" t="s">
        <v>222</v>
      </c>
      <c r="C7" s="138" t="s">
        <v>282</v>
      </c>
      <c r="D7" s="138"/>
      <c r="E7" s="138"/>
      <c r="F7" s="138"/>
      <c r="G7" s="138"/>
      <c r="H7" s="138"/>
      <c r="I7" s="138"/>
      <c r="J7" s="138"/>
      <c r="K7" s="138"/>
    </row>
    <row r="8" spans="1:11" ht="13.5" customHeight="1" x14ac:dyDescent="0.15">
      <c r="B8" s="139"/>
      <c r="C8" s="138" t="s">
        <v>283</v>
      </c>
      <c r="D8" s="138"/>
      <c r="E8" s="138"/>
      <c r="F8" s="138"/>
      <c r="G8" s="138"/>
      <c r="H8" s="138"/>
      <c r="I8" s="138"/>
      <c r="J8" s="138"/>
      <c r="K8" s="138"/>
    </row>
    <row r="9" spans="1:11" ht="20.100000000000001" customHeight="1" x14ac:dyDescent="0.15">
      <c r="B9" s="139"/>
      <c r="C9" s="234" t="s">
        <v>284</v>
      </c>
      <c r="D9" s="234"/>
      <c r="E9" s="234"/>
      <c r="F9" s="234" t="s">
        <v>285</v>
      </c>
      <c r="G9" s="234"/>
      <c r="H9" s="234"/>
      <c r="I9" s="234" t="s">
        <v>286</v>
      </c>
      <c r="J9" s="234"/>
      <c r="K9" s="234"/>
    </row>
    <row r="10" spans="1:11" ht="20.100000000000001" customHeight="1" x14ac:dyDescent="0.15">
      <c r="B10" s="139"/>
      <c r="C10" s="362"/>
      <c r="D10" s="362"/>
      <c r="E10" s="362"/>
      <c r="F10" s="362" t="s">
        <v>303</v>
      </c>
      <c r="G10" s="362"/>
      <c r="H10" s="362"/>
      <c r="I10" s="362" t="s">
        <v>303</v>
      </c>
      <c r="J10" s="362"/>
      <c r="K10" s="362"/>
    </row>
    <row r="11" spans="1:11" ht="12.75" customHeight="1" x14ac:dyDescent="0.15">
      <c r="B11" s="139"/>
      <c r="C11" s="138"/>
      <c r="D11" s="138"/>
      <c r="E11" s="138"/>
      <c r="F11" s="138"/>
      <c r="G11" s="100"/>
      <c r="H11" s="100"/>
      <c r="I11" s="100"/>
      <c r="J11" s="100"/>
      <c r="K11" s="138"/>
    </row>
    <row r="12" spans="1:11" ht="15.95" customHeight="1" x14ac:dyDescent="0.15">
      <c r="B12" s="138"/>
      <c r="C12" s="138" t="s">
        <v>287</v>
      </c>
      <c r="D12" s="138"/>
      <c r="E12" s="138"/>
      <c r="F12" s="138"/>
      <c r="G12" s="138"/>
      <c r="H12" s="100"/>
      <c r="I12" s="100"/>
      <c r="J12" s="138"/>
      <c r="K12" s="138"/>
    </row>
    <row r="13" spans="1:11" ht="15.95" customHeight="1" x14ac:dyDescent="0.15">
      <c r="B13" s="138"/>
      <c r="C13" s="368" t="s">
        <v>288</v>
      </c>
      <c r="D13" s="370"/>
      <c r="E13" s="362" t="s">
        <v>303</v>
      </c>
      <c r="F13" s="362"/>
      <c r="G13" s="362"/>
      <c r="H13" s="138"/>
      <c r="I13" s="138"/>
      <c r="J13" s="140"/>
      <c r="K13" s="140"/>
    </row>
    <row r="14" spans="1:11" ht="15.95" customHeight="1" x14ac:dyDescent="0.15">
      <c r="B14" s="138"/>
      <c r="C14" s="138"/>
      <c r="D14" s="138"/>
      <c r="E14" s="138"/>
      <c r="F14" s="138"/>
      <c r="G14" s="138"/>
      <c r="H14" s="138"/>
      <c r="I14" s="138"/>
      <c r="J14" s="100"/>
      <c r="K14" s="138"/>
    </row>
    <row r="15" spans="1:11" ht="15.95" customHeight="1" x14ac:dyDescent="0.15">
      <c r="B15" s="144" t="s">
        <v>223</v>
      </c>
      <c r="C15" s="138" t="s">
        <v>289</v>
      </c>
      <c r="D15" s="138"/>
      <c r="E15" s="141"/>
      <c r="F15" s="141"/>
      <c r="G15" s="141"/>
      <c r="H15" s="141"/>
      <c r="I15" s="141"/>
      <c r="J15" s="141"/>
      <c r="K15" s="138"/>
    </row>
    <row r="16" spans="1:11" ht="15.95" customHeight="1" x14ac:dyDescent="0.15">
      <c r="B16" s="138"/>
      <c r="C16" s="15" t="s">
        <v>290</v>
      </c>
      <c r="D16" s="234" t="s">
        <v>291</v>
      </c>
      <c r="E16" s="234"/>
      <c r="F16" s="234"/>
      <c r="G16" s="234"/>
      <c r="H16" s="234"/>
      <c r="I16" s="234"/>
      <c r="J16" s="363" t="s">
        <v>292</v>
      </c>
      <c r="K16" s="363"/>
    </row>
    <row r="17" spans="2:12" ht="15.95" customHeight="1" x14ac:dyDescent="0.15">
      <c r="B17" s="138"/>
      <c r="C17" s="142" t="s">
        <v>194</v>
      </c>
      <c r="D17" s="362" t="s">
        <v>304</v>
      </c>
      <c r="E17" s="362"/>
      <c r="F17" s="362"/>
      <c r="G17" s="362" t="s">
        <v>304</v>
      </c>
      <c r="H17" s="362"/>
      <c r="I17" s="362"/>
      <c r="J17" s="234" t="s">
        <v>238</v>
      </c>
      <c r="K17" s="234"/>
    </row>
    <row r="18" spans="2:12" ht="15.95" customHeight="1" x14ac:dyDescent="0.15">
      <c r="B18" s="138"/>
      <c r="C18" s="142" t="s">
        <v>195</v>
      </c>
      <c r="D18" s="362" t="s">
        <v>304</v>
      </c>
      <c r="E18" s="362"/>
      <c r="F18" s="362"/>
      <c r="G18" s="362" t="s">
        <v>304</v>
      </c>
      <c r="H18" s="362"/>
      <c r="I18" s="362"/>
      <c r="J18" s="376"/>
      <c r="K18" s="376"/>
    </row>
    <row r="19" spans="2:12" ht="15.95" customHeight="1" x14ac:dyDescent="0.15">
      <c r="B19" s="138"/>
      <c r="C19" s="142" t="s">
        <v>196</v>
      </c>
      <c r="D19" s="362" t="s">
        <v>304</v>
      </c>
      <c r="E19" s="362"/>
      <c r="F19" s="362"/>
      <c r="G19" s="362" t="s">
        <v>304</v>
      </c>
      <c r="H19" s="362"/>
      <c r="I19" s="362"/>
      <c r="J19" s="376"/>
      <c r="K19" s="376"/>
    </row>
    <row r="20" spans="2:12" ht="15.95" customHeight="1" x14ac:dyDescent="0.15">
      <c r="B20" s="138"/>
      <c r="C20" s="142" t="s">
        <v>293</v>
      </c>
      <c r="D20" s="362" t="s">
        <v>304</v>
      </c>
      <c r="E20" s="362"/>
      <c r="F20" s="362"/>
      <c r="G20" s="362" t="s">
        <v>304</v>
      </c>
      <c r="H20" s="362"/>
      <c r="I20" s="362"/>
      <c r="J20" s="376"/>
      <c r="K20" s="376"/>
    </row>
    <row r="21" spans="2:12" ht="15.95" customHeight="1" x14ac:dyDescent="0.15">
      <c r="B21" s="138"/>
      <c r="C21" s="138"/>
      <c r="D21" s="138"/>
      <c r="E21" s="138"/>
      <c r="F21" s="138"/>
      <c r="G21" s="138"/>
      <c r="H21" s="138"/>
      <c r="I21" s="138"/>
      <c r="J21" s="138"/>
      <c r="K21" s="138"/>
    </row>
    <row r="22" spans="2:12" ht="15.95" customHeight="1" x14ac:dyDescent="0.15">
      <c r="B22" s="139" t="s">
        <v>263</v>
      </c>
      <c r="C22" s="138" t="s">
        <v>294</v>
      </c>
      <c r="D22" s="138"/>
      <c r="E22" s="138"/>
      <c r="F22" s="138"/>
      <c r="G22" s="138"/>
      <c r="H22" s="138"/>
      <c r="I22" s="138"/>
      <c r="J22" s="138"/>
      <c r="K22" s="138"/>
    </row>
    <row r="23" spans="2:12" ht="15.95" customHeight="1" x14ac:dyDescent="0.15">
      <c r="B23" s="138"/>
      <c r="C23" s="138" t="s">
        <v>295</v>
      </c>
      <c r="D23" s="138"/>
      <c r="E23" s="138"/>
      <c r="F23" s="138"/>
      <c r="G23" s="138"/>
      <c r="H23" s="138"/>
      <c r="I23" s="138"/>
      <c r="J23" s="138"/>
      <c r="K23" s="138"/>
    </row>
    <row r="24" spans="2:12" ht="15.95" customHeight="1" x14ac:dyDescent="0.15">
      <c r="B24" s="138"/>
      <c r="C24" s="366" t="s">
        <v>197</v>
      </c>
      <c r="D24" s="367"/>
      <c r="E24" s="366" t="s">
        <v>291</v>
      </c>
      <c r="F24" s="367"/>
      <c r="G24" s="367"/>
      <c r="H24" s="367"/>
      <c r="I24" s="367"/>
      <c r="J24" s="367"/>
      <c r="K24" s="143"/>
    </row>
    <row r="25" spans="2:12" ht="15.95" customHeight="1" x14ac:dyDescent="0.15">
      <c r="B25" s="138"/>
      <c r="C25" s="368" t="s">
        <v>81</v>
      </c>
      <c r="D25" s="369"/>
      <c r="E25" s="368" t="s">
        <v>304</v>
      </c>
      <c r="F25" s="369"/>
      <c r="G25" s="370"/>
      <c r="H25" s="368" t="s">
        <v>303</v>
      </c>
      <c r="I25" s="369"/>
      <c r="J25" s="370"/>
      <c r="K25" s="143"/>
    </row>
    <row r="26" spans="2:12" ht="15.95" customHeight="1" x14ac:dyDescent="0.15">
      <c r="B26" s="138"/>
      <c r="C26" s="368"/>
      <c r="D26" s="370"/>
      <c r="E26" s="368" t="s">
        <v>304</v>
      </c>
      <c r="F26" s="369"/>
      <c r="G26" s="370"/>
      <c r="H26" s="368" t="s">
        <v>303</v>
      </c>
      <c r="I26" s="369"/>
      <c r="J26" s="370"/>
      <c r="K26" s="143"/>
    </row>
    <row r="27" spans="2:12" ht="15.95" customHeight="1" x14ac:dyDescent="0.15">
      <c r="C27" s="95"/>
      <c r="E27" s="95"/>
      <c r="F27" s="95"/>
      <c r="G27" s="95"/>
      <c r="H27" s="95"/>
    </row>
    <row r="28" spans="2:12" ht="15.95" customHeight="1" x14ac:dyDescent="0.15">
      <c r="C28" s="138" t="s">
        <v>296</v>
      </c>
      <c r="D28" s="138"/>
      <c r="E28" s="138"/>
      <c r="F28" s="138"/>
      <c r="G28" s="138"/>
      <c r="H28" s="138"/>
      <c r="I28" s="138"/>
      <c r="J28" s="138"/>
    </row>
    <row r="29" spans="2:12" ht="15.95" customHeight="1" x14ac:dyDescent="0.15">
      <c r="C29" s="368" t="s">
        <v>297</v>
      </c>
      <c r="D29" s="369"/>
      <c r="E29" s="370"/>
      <c r="F29" s="371" t="s">
        <v>298</v>
      </c>
      <c r="G29" s="372"/>
      <c r="H29" s="234" t="s">
        <v>198</v>
      </c>
      <c r="I29" s="234"/>
      <c r="J29" s="234"/>
      <c r="K29" s="373"/>
      <c r="L29" s="373"/>
    </row>
    <row r="30" spans="2:12" ht="15.95" customHeight="1" x14ac:dyDescent="0.15">
      <c r="C30" s="368"/>
      <c r="D30" s="369"/>
      <c r="E30" s="369"/>
      <c r="F30" s="374" t="s">
        <v>299</v>
      </c>
      <c r="G30" s="375"/>
      <c r="H30" s="362"/>
      <c r="I30" s="362"/>
      <c r="J30" s="362"/>
      <c r="K30" s="373"/>
      <c r="L30" s="373"/>
    </row>
    <row r="31" spans="2:12" ht="15.95" customHeight="1" x14ac:dyDescent="0.15">
      <c r="C31" s="368"/>
      <c r="D31" s="369"/>
      <c r="E31" s="369"/>
      <c r="F31" s="374" t="s">
        <v>299</v>
      </c>
      <c r="G31" s="375"/>
      <c r="H31" s="362"/>
      <c r="I31" s="362"/>
      <c r="J31" s="362"/>
      <c r="K31" s="373"/>
      <c r="L31" s="373"/>
    </row>
    <row r="32" spans="2:12" ht="15.95" customHeight="1" x14ac:dyDescent="0.15">
      <c r="C32" s="368"/>
      <c r="D32" s="369"/>
      <c r="E32" s="369"/>
      <c r="F32" s="374" t="s">
        <v>299</v>
      </c>
      <c r="G32" s="375"/>
      <c r="H32" s="362"/>
      <c r="I32" s="362"/>
      <c r="J32" s="362"/>
      <c r="K32" s="373"/>
      <c r="L32" s="373"/>
    </row>
    <row r="33" spans="1:12" ht="15.95" customHeight="1" x14ac:dyDescent="0.15">
      <c r="C33" s="368"/>
      <c r="D33" s="369"/>
      <c r="E33" s="370"/>
      <c r="F33" s="374" t="s">
        <v>299</v>
      </c>
      <c r="G33" s="375"/>
      <c r="H33" s="362"/>
      <c r="I33" s="362"/>
      <c r="J33" s="362"/>
      <c r="K33" s="373"/>
      <c r="L33" s="373"/>
    </row>
    <row r="34" spans="1:12" x14ac:dyDescent="0.15">
      <c r="K34" s="18"/>
      <c r="L34" s="18"/>
    </row>
    <row r="35" spans="1:12" ht="15" customHeight="1" x14ac:dyDescent="0.15">
      <c r="A35" s="138"/>
      <c r="B35" s="139" t="s">
        <v>330</v>
      </c>
      <c r="C35" s="138" t="s">
        <v>331</v>
      </c>
      <c r="D35" s="138"/>
      <c r="E35" s="138"/>
      <c r="F35" s="138"/>
      <c r="G35" s="138"/>
      <c r="H35" s="138"/>
      <c r="I35" s="138"/>
      <c r="J35" s="138"/>
      <c r="K35" s="138"/>
      <c r="L35" s="138"/>
    </row>
    <row r="36" spans="1:12" ht="15" customHeight="1" x14ac:dyDescent="0.15">
      <c r="A36" s="138"/>
      <c r="B36" s="138"/>
      <c r="C36" s="234" t="s">
        <v>332</v>
      </c>
      <c r="D36" s="234"/>
      <c r="E36" s="234"/>
      <c r="F36" s="234"/>
      <c r="G36" s="234" t="s">
        <v>199</v>
      </c>
      <c r="H36" s="234"/>
      <c r="I36" s="234"/>
      <c r="J36" s="363" t="s">
        <v>333</v>
      </c>
      <c r="K36" s="363"/>
      <c r="L36" s="138"/>
    </row>
    <row r="37" spans="1:12" ht="15" customHeight="1" x14ac:dyDescent="0.15">
      <c r="A37" s="138"/>
      <c r="B37" s="138"/>
      <c r="C37" s="362"/>
      <c r="D37" s="362"/>
      <c r="E37" s="362"/>
      <c r="F37" s="362"/>
      <c r="G37" s="362"/>
      <c r="H37" s="362"/>
      <c r="I37" s="362"/>
      <c r="J37" s="363" t="s">
        <v>334</v>
      </c>
      <c r="K37" s="363"/>
      <c r="L37" s="138"/>
    </row>
    <row r="38" spans="1:12" ht="20.100000000000001" customHeight="1" x14ac:dyDescent="0.15">
      <c r="A38" s="138"/>
      <c r="B38" s="138"/>
      <c r="C38" s="362"/>
      <c r="D38" s="362"/>
      <c r="E38" s="362"/>
      <c r="F38" s="362"/>
      <c r="G38" s="362"/>
      <c r="H38" s="362"/>
      <c r="I38" s="362"/>
      <c r="J38" s="363" t="s">
        <v>334</v>
      </c>
      <c r="K38" s="363"/>
      <c r="L38" s="138"/>
    </row>
    <row r="39" spans="1:12" ht="20.100000000000001" customHeight="1" x14ac:dyDescent="0.15">
      <c r="A39" s="138"/>
      <c r="B39" s="138"/>
      <c r="C39" s="14"/>
      <c r="D39" s="14"/>
      <c r="E39" s="14"/>
      <c r="F39" s="14"/>
      <c r="G39" s="14"/>
      <c r="H39" s="14"/>
      <c r="I39" s="14"/>
      <c r="J39" s="14"/>
      <c r="K39" s="14"/>
      <c r="L39" s="154"/>
    </row>
    <row r="40" spans="1:12" ht="20.100000000000001" customHeight="1" x14ac:dyDescent="0.15">
      <c r="A40" s="138"/>
      <c r="B40" s="139" t="s">
        <v>335</v>
      </c>
      <c r="C40" s="138" t="s">
        <v>225</v>
      </c>
      <c r="D40" s="138"/>
      <c r="E40" s="138"/>
      <c r="F40" s="138"/>
      <c r="G40" s="138"/>
      <c r="H40" s="138"/>
      <c r="I40" s="138"/>
      <c r="J40" s="138"/>
      <c r="K40" s="138"/>
      <c r="L40" s="138"/>
    </row>
    <row r="41" spans="1:12" ht="15" customHeight="1" x14ac:dyDescent="0.15">
      <c r="A41" s="138"/>
      <c r="B41" s="138"/>
      <c r="C41" s="234" t="s">
        <v>336</v>
      </c>
      <c r="D41" s="234"/>
      <c r="E41" s="364" t="s">
        <v>337</v>
      </c>
      <c r="F41" s="364"/>
      <c r="G41" s="364"/>
      <c r="H41" s="364"/>
      <c r="I41" s="364"/>
      <c r="J41" s="364"/>
      <c r="K41" s="364"/>
      <c r="L41" s="155"/>
    </row>
    <row r="42" spans="1:12" ht="15" customHeight="1" x14ac:dyDescent="0.15">
      <c r="A42" s="138"/>
      <c r="B42" s="138"/>
      <c r="C42" s="234" t="s">
        <v>226</v>
      </c>
      <c r="D42" s="234"/>
      <c r="E42" s="365"/>
      <c r="F42" s="365"/>
      <c r="G42" s="365"/>
      <c r="H42" s="365"/>
      <c r="I42" s="365"/>
      <c r="J42" s="365"/>
      <c r="K42" s="365"/>
      <c r="L42" s="156"/>
    </row>
    <row r="43" spans="1:12" ht="18" customHeight="1" x14ac:dyDescent="0.15">
      <c r="A43" s="138"/>
      <c r="B43" s="138"/>
      <c r="C43" s="14"/>
      <c r="D43" s="14"/>
      <c r="E43" s="14"/>
      <c r="F43" s="14"/>
      <c r="G43" s="14"/>
      <c r="H43" s="14"/>
      <c r="I43" s="14"/>
      <c r="J43" s="14"/>
      <c r="K43" s="14"/>
      <c r="L43" s="154"/>
    </row>
    <row r="44" spans="1:12" ht="18" customHeight="1" x14ac:dyDescent="0.15">
      <c r="A44" s="138"/>
      <c r="B44" s="139" t="s">
        <v>338</v>
      </c>
      <c r="C44" s="138" t="s">
        <v>200</v>
      </c>
      <c r="D44" s="138"/>
      <c r="E44" s="138"/>
      <c r="F44" s="138"/>
      <c r="G44" s="138"/>
      <c r="H44" s="138"/>
      <c r="I44" s="138"/>
      <c r="J44" s="138"/>
      <c r="K44" s="138"/>
      <c r="L44" s="138"/>
    </row>
    <row r="45" spans="1:12" ht="18" customHeight="1" x14ac:dyDescent="0.15">
      <c r="A45" s="138"/>
      <c r="B45" s="138"/>
      <c r="C45" s="138" t="s">
        <v>201</v>
      </c>
      <c r="D45" s="138"/>
      <c r="E45" s="138"/>
      <c r="F45" s="138"/>
      <c r="G45" s="138"/>
      <c r="H45" s="138"/>
      <c r="I45" s="138"/>
      <c r="J45" s="138"/>
      <c r="K45" s="138"/>
      <c r="L45" s="138"/>
    </row>
    <row r="46" spans="1:12" ht="18" customHeight="1" x14ac:dyDescent="0.15">
      <c r="A46" s="138"/>
      <c r="B46" s="138"/>
      <c r="C46" s="138"/>
      <c r="D46" s="138" t="s">
        <v>339</v>
      </c>
      <c r="E46" s="138"/>
      <c r="F46" s="138"/>
      <c r="G46" s="138"/>
      <c r="H46" s="138"/>
      <c r="I46" s="138"/>
      <c r="J46" s="138"/>
      <c r="K46" s="138"/>
      <c r="L46" s="138"/>
    </row>
    <row r="47" spans="1:12" ht="24" customHeight="1" x14ac:dyDescent="0.15">
      <c r="A47" s="138"/>
      <c r="B47" s="138"/>
      <c r="C47" s="138"/>
      <c r="D47" s="138"/>
      <c r="E47" s="138"/>
      <c r="F47" s="138"/>
      <c r="G47" s="138"/>
      <c r="H47" s="138"/>
      <c r="I47" s="138"/>
      <c r="J47" s="138"/>
      <c r="K47" s="138"/>
      <c r="L47" s="138"/>
    </row>
    <row r="48" spans="1:12" ht="15" customHeight="1" x14ac:dyDescent="0.15">
      <c r="A48" s="138"/>
      <c r="B48" s="138"/>
      <c r="C48" s="138" t="s">
        <v>340</v>
      </c>
      <c r="D48" s="138"/>
      <c r="E48" s="138"/>
      <c r="F48" s="138"/>
      <c r="G48" s="138"/>
      <c r="H48" s="361"/>
      <c r="I48" s="361"/>
      <c r="J48" s="361"/>
      <c r="K48" s="138"/>
      <c r="L48" s="138"/>
    </row>
    <row r="49" spans="1:12" ht="15" customHeight="1" x14ac:dyDescent="0.15">
      <c r="A49" s="138"/>
      <c r="B49" s="138"/>
      <c r="D49" s="138" t="s">
        <v>341</v>
      </c>
      <c r="E49" s="138"/>
      <c r="F49" s="138"/>
      <c r="G49" s="138"/>
      <c r="H49" s="157"/>
      <c r="I49" s="157"/>
      <c r="J49" s="157"/>
      <c r="K49" s="138"/>
      <c r="L49" s="138"/>
    </row>
    <row r="50" spans="1:12" ht="15" customHeight="1" x14ac:dyDescent="0.15">
      <c r="A50" s="138"/>
      <c r="B50" s="138"/>
      <c r="C50" s="138"/>
      <c r="D50" s="138"/>
      <c r="E50" s="138"/>
      <c r="F50" s="138"/>
      <c r="G50" s="138"/>
      <c r="H50" s="157"/>
      <c r="I50" s="157"/>
      <c r="J50" s="157"/>
      <c r="K50" s="138"/>
      <c r="L50" s="138"/>
    </row>
  </sheetData>
  <mergeCells count="62">
    <mergeCell ref="J16:K16"/>
    <mergeCell ref="D17:F17"/>
    <mergeCell ref="G17:I17"/>
    <mergeCell ref="J17:K17"/>
    <mergeCell ref="D18:F18"/>
    <mergeCell ref="G18:I18"/>
    <mergeCell ref="J18:K20"/>
    <mergeCell ref="C13:D13"/>
    <mergeCell ref="E13:G13"/>
    <mergeCell ref="D20:F20"/>
    <mergeCell ref="G20:I20"/>
    <mergeCell ref="D16:I16"/>
    <mergeCell ref="C33:E33"/>
    <mergeCell ref="F33:G33"/>
    <mergeCell ref="H33:J33"/>
    <mergeCell ref="K33:L33"/>
    <mergeCell ref="C32:E32"/>
    <mergeCell ref="F32:G32"/>
    <mergeCell ref="H32:J32"/>
    <mergeCell ref="K32:L32"/>
    <mergeCell ref="C31:E31"/>
    <mergeCell ref="F31:G31"/>
    <mergeCell ref="H31:J31"/>
    <mergeCell ref="K31:L31"/>
    <mergeCell ref="F29:G29"/>
    <mergeCell ref="K29:L29"/>
    <mergeCell ref="K30:L30"/>
    <mergeCell ref="C29:E29"/>
    <mergeCell ref="H29:J29"/>
    <mergeCell ref="C30:E30"/>
    <mergeCell ref="H30:J30"/>
    <mergeCell ref="F30:G30"/>
    <mergeCell ref="C24:D24"/>
    <mergeCell ref="E24:J24"/>
    <mergeCell ref="C25:D25"/>
    <mergeCell ref="C9:E9"/>
    <mergeCell ref="C26:D26"/>
    <mergeCell ref="E25:G25"/>
    <mergeCell ref="H25:J25"/>
    <mergeCell ref="E26:G26"/>
    <mergeCell ref="H26:J26"/>
    <mergeCell ref="D19:F19"/>
    <mergeCell ref="G19:I19"/>
    <mergeCell ref="F9:H9"/>
    <mergeCell ref="I9:K9"/>
    <mergeCell ref="C10:E10"/>
    <mergeCell ref="F10:H10"/>
    <mergeCell ref="I10:K10"/>
    <mergeCell ref="C36:F36"/>
    <mergeCell ref="G36:I36"/>
    <mergeCell ref="J36:K36"/>
    <mergeCell ref="C37:F37"/>
    <mergeCell ref="G37:I37"/>
    <mergeCell ref="J37:K37"/>
    <mergeCell ref="H48:J48"/>
    <mergeCell ref="C38:F38"/>
    <mergeCell ref="G38:I38"/>
    <mergeCell ref="J38:K38"/>
    <mergeCell ref="C41:D41"/>
    <mergeCell ref="E41:K41"/>
    <mergeCell ref="C42:D42"/>
    <mergeCell ref="E42:K42"/>
  </mergeCells>
  <phoneticPr fontId="2"/>
  <pageMargins left="0.74803149606299213" right="0.74803149606299213" top="0.98425196850393704" bottom="0.98425196850393704" header="0.51181102362204722" footer="0.51181102362204722"/>
  <pageSetup paperSize="9" orientation="portrait" r:id="rId1"/>
  <headerFooter alignWithMargins="0">
    <oddFooter>&amp;C&amp;A</oddFooter>
  </headerFooter>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zoomScaleNormal="100" workbookViewId="0">
      <selection activeCell="C27" sqref="C27:E28"/>
    </sheetView>
  </sheetViews>
  <sheetFormatPr defaultColWidth="3" defaultRowHeight="15.6" customHeight="1" x14ac:dyDescent="0.15"/>
  <cols>
    <col min="1" max="2" width="3" customWidth="1"/>
    <col min="3" max="3" width="5" customWidth="1"/>
  </cols>
  <sheetData>
    <row r="1" spans="1:30" ht="15" customHeight="1" x14ac:dyDescent="0.15">
      <c r="A1" s="158">
        <v>7</v>
      </c>
      <c r="B1" t="s">
        <v>342</v>
      </c>
    </row>
    <row r="2" spans="1:30" ht="15" customHeight="1" x14ac:dyDescent="0.15">
      <c r="A2" s="158"/>
    </row>
    <row r="3" spans="1:30" ht="15.6" customHeight="1" x14ac:dyDescent="0.15">
      <c r="B3" s="103" t="s">
        <v>343</v>
      </c>
      <c r="C3" t="s">
        <v>344</v>
      </c>
    </row>
    <row r="4" spans="1:30" ht="15.6" customHeight="1" x14ac:dyDescent="0.15">
      <c r="B4" s="103"/>
    </row>
    <row r="5" spans="1:30" ht="15.6" customHeight="1" x14ac:dyDescent="0.15">
      <c r="C5" t="s">
        <v>421</v>
      </c>
    </row>
    <row r="6" spans="1:30" ht="15.6" customHeight="1" x14ac:dyDescent="0.15">
      <c r="C6" s="229" t="s">
        <v>345</v>
      </c>
      <c r="D6" s="229"/>
      <c r="E6" s="229"/>
      <c r="F6" s="229"/>
      <c r="G6" s="229"/>
      <c r="H6" s="229"/>
      <c r="I6" s="229"/>
      <c r="J6" s="229"/>
      <c r="K6" s="229"/>
      <c r="L6" s="229"/>
      <c r="M6" s="229"/>
      <c r="N6" s="229"/>
      <c r="O6" s="229"/>
      <c r="P6" s="229"/>
      <c r="Q6" s="229"/>
      <c r="R6" s="229"/>
      <c r="S6" s="229"/>
      <c r="T6" s="229"/>
      <c r="U6" s="229"/>
      <c r="V6" s="229"/>
      <c r="W6" s="229"/>
      <c r="X6" s="229"/>
      <c r="Y6" s="229"/>
      <c r="Z6" s="229"/>
      <c r="AA6" s="229" t="s">
        <v>346</v>
      </c>
      <c r="AB6" s="229"/>
      <c r="AC6" s="229"/>
      <c r="AD6" s="229"/>
    </row>
    <row r="7" spans="1:30" ht="15.6" customHeight="1" x14ac:dyDescent="0.15">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6"/>
      <c r="AD7" s="228" t="s">
        <v>347</v>
      </c>
    </row>
    <row r="8" spans="1:30" ht="15.6" customHeight="1" x14ac:dyDescent="0.15">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6"/>
      <c r="AD8" s="228"/>
    </row>
    <row r="9" spans="1:30" ht="12.75" customHeight="1" x14ac:dyDescent="0.15">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6"/>
      <c r="AD9" s="228"/>
    </row>
    <row r="10" spans="1:30" ht="12.75" customHeight="1" x14ac:dyDescent="0.1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row>
    <row r="11" spans="1:30" ht="15.6" customHeight="1" x14ac:dyDescent="0.15">
      <c r="C11" t="s">
        <v>422</v>
      </c>
    </row>
    <row r="12" spans="1:30" ht="15.6" customHeight="1" x14ac:dyDescent="0.15">
      <c r="C12" t="s">
        <v>348</v>
      </c>
    </row>
    <row r="14" spans="1:30" ht="15.6" customHeight="1" x14ac:dyDescent="0.15">
      <c r="C14" t="s">
        <v>423</v>
      </c>
    </row>
    <row r="15" spans="1:30" ht="15.6" customHeight="1" x14ac:dyDescent="0.15">
      <c r="C15" t="s">
        <v>348</v>
      </c>
    </row>
    <row r="17" spans="2:30" ht="15" customHeight="1" x14ac:dyDescent="0.15"/>
    <row r="18" spans="2:30" ht="15.6" customHeight="1" x14ac:dyDescent="0.15">
      <c r="B18" s="103" t="s">
        <v>222</v>
      </c>
      <c r="C18" t="s">
        <v>202</v>
      </c>
    </row>
    <row r="19" spans="2:30" ht="15.6" customHeight="1" x14ac:dyDescent="0.15">
      <c r="B19" s="103"/>
    </row>
    <row r="20" spans="2:30" ht="15.6" customHeight="1" x14ac:dyDescent="0.15">
      <c r="C20" t="s">
        <v>349</v>
      </c>
      <c r="M20" s="18"/>
      <c r="N20" s="18"/>
      <c r="O20" s="18"/>
      <c r="P20" s="380"/>
      <c r="Q20" s="380"/>
      <c r="R20" s="29" t="s">
        <v>20</v>
      </c>
    </row>
    <row r="21" spans="2:30" ht="15.6" customHeight="1" x14ac:dyDescent="0.15">
      <c r="M21" s="95"/>
      <c r="N21" s="95"/>
      <c r="O21" s="18"/>
    </row>
    <row r="22" spans="2:30" ht="15.6" customHeight="1" x14ac:dyDescent="0.15">
      <c r="C22" t="s">
        <v>436</v>
      </c>
      <c r="P22" s="380"/>
      <c r="Q22" s="380"/>
      <c r="R22" s="29" t="s">
        <v>20</v>
      </c>
    </row>
    <row r="23" spans="2:30" ht="15.6" customHeight="1" x14ac:dyDescent="0.15">
      <c r="M23" s="95"/>
      <c r="N23" s="95"/>
      <c r="O23" s="18"/>
    </row>
    <row r="24" spans="2:30" ht="15.6" customHeight="1" x14ac:dyDescent="0.15">
      <c r="C24" t="s">
        <v>350</v>
      </c>
      <c r="M24" s="95"/>
      <c r="N24" s="95"/>
      <c r="O24" s="18"/>
    </row>
    <row r="25" spans="2:30" ht="15.6" customHeight="1" x14ac:dyDescent="0.15">
      <c r="C25" t="s">
        <v>351</v>
      </c>
      <c r="K25" t="s">
        <v>352</v>
      </c>
      <c r="M25" s="95"/>
      <c r="N25" s="95"/>
      <c r="O25" s="18"/>
    </row>
    <row r="26" spans="2:30" ht="22.5" customHeight="1" x14ac:dyDescent="0.15">
      <c r="C26" t="s">
        <v>442</v>
      </c>
    </row>
    <row r="27" spans="2:30" ht="15.6" customHeight="1" x14ac:dyDescent="0.15">
      <c r="C27" s="377" t="s">
        <v>110</v>
      </c>
      <c r="D27" s="378"/>
      <c r="E27" s="379"/>
      <c r="F27" s="377" t="s">
        <v>353</v>
      </c>
      <c r="G27" s="378"/>
      <c r="H27" s="378"/>
      <c r="I27" s="378"/>
      <c r="J27" s="379"/>
      <c r="K27" s="377" t="s">
        <v>354</v>
      </c>
      <c r="L27" s="378"/>
      <c r="M27" s="378"/>
      <c r="N27" s="378"/>
      <c r="O27" s="379"/>
      <c r="P27" s="377" t="s">
        <v>355</v>
      </c>
      <c r="Q27" s="378"/>
      <c r="R27" s="378"/>
      <c r="S27" s="378"/>
      <c r="T27" s="379"/>
      <c r="U27" s="229" t="s">
        <v>203</v>
      </c>
      <c r="V27" s="229"/>
      <c r="W27" s="229"/>
      <c r="X27" s="229"/>
      <c r="Y27" s="229"/>
      <c r="Z27" s="229"/>
      <c r="AA27" s="229"/>
      <c r="AB27" s="229"/>
      <c r="AC27" s="229"/>
      <c r="AD27" s="229"/>
    </row>
    <row r="28" spans="2:30" ht="15.6" customHeight="1" x14ac:dyDescent="0.15">
      <c r="C28" s="381"/>
      <c r="D28" s="380"/>
      <c r="E28" s="382"/>
      <c r="F28" s="381" t="s">
        <v>356</v>
      </c>
      <c r="G28" s="380"/>
      <c r="H28" s="380"/>
      <c r="I28" s="380"/>
      <c r="J28" s="382"/>
      <c r="K28" s="381" t="s">
        <v>357</v>
      </c>
      <c r="L28" s="380"/>
      <c r="M28" s="380"/>
      <c r="N28" s="380"/>
      <c r="O28" s="382"/>
      <c r="P28" s="381" t="s">
        <v>358</v>
      </c>
      <c r="Q28" s="380"/>
      <c r="R28" s="380"/>
      <c r="S28" s="380"/>
      <c r="T28" s="382"/>
      <c r="U28" s="229" t="s">
        <v>359</v>
      </c>
      <c r="V28" s="229"/>
      <c r="W28" s="229"/>
      <c r="X28" s="229"/>
      <c r="Y28" s="229"/>
      <c r="Z28" s="229" t="s">
        <v>360</v>
      </c>
      <c r="AA28" s="229"/>
      <c r="AB28" s="229"/>
      <c r="AC28" s="229"/>
      <c r="AD28" s="229"/>
    </row>
    <row r="29" spans="2:30" ht="22.5" customHeight="1" x14ac:dyDescent="0.15">
      <c r="C29" s="229" t="s">
        <v>361</v>
      </c>
      <c r="D29" s="229"/>
      <c r="E29" s="229"/>
      <c r="F29" s="377"/>
      <c r="G29" s="378"/>
      <c r="H29" s="378"/>
      <c r="I29" s="378" t="s">
        <v>20</v>
      </c>
      <c r="J29" s="379"/>
      <c r="K29" s="377"/>
      <c r="L29" s="378"/>
      <c r="M29" s="378"/>
      <c r="N29" s="378" t="s">
        <v>362</v>
      </c>
      <c r="O29" s="379"/>
      <c r="P29" s="377"/>
      <c r="Q29" s="378"/>
      <c r="R29" s="378"/>
      <c r="S29" s="378" t="s">
        <v>362</v>
      </c>
      <c r="T29" s="379"/>
      <c r="U29" s="377"/>
      <c r="V29" s="378"/>
      <c r="W29" s="378"/>
      <c r="X29" s="378" t="s">
        <v>362</v>
      </c>
      <c r="Y29" s="379"/>
      <c r="Z29" s="377"/>
      <c r="AA29" s="378"/>
      <c r="AB29" s="378"/>
      <c r="AC29" s="378" t="s">
        <v>362</v>
      </c>
      <c r="AD29" s="379"/>
    </row>
    <row r="30" spans="2:30" ht="22.5" customHeight="1" x14ac:dyDescent="0.15">
      <c r="C30" s="229" t="s">
        <v>363</v>
      </c>
      <c r="D30" s="229"/>
      <c r="E30" s="229"/>
      <c r="F30" s="226"/>
      <c r="G30" s="227"/>
      <c r="H30" s="227"/>
      <c r="I30" s="227" t="s">
        <v>20</v>
      </c>
      <c r="J30" s="228"/>
      <c r="K30" s="226"/>
      <c r="L30" s="227"/>
      <c r="M30" s="227"/>
      <c r="N30" s="227" t="s">
        <v>362</v>
      </c>
      <c r="O30" s="228"/>
      <c r="P30" s="226"/>
      <c r="Q30" s="227"/>
      <c r="R30" s="227"/>
      <c r="S30" s="227" t="s">
        <v>362</v>
      </c>
      <c r="T30" s="228"/>
      <c r="U30" s="226"/>
      <c r="V30" s="227"/>
      <c r="W30" s="227"/>
      <c r="X30" s="227" t="s">
        <v>362</v>
      </c>
      <c r="Y30" s="228"/>
      <c r="Z30" s="226"/>
      <c r="AA30" s="227"/>
      <c r="AB30" s="227"/>
      <c r="AC30" s="227" t="s">
        <v>362</v>
      </c>
      <c r="AD30" s="228"/>
    </row>
    <row r="31" spans="2:30" ht="27" customHeight="1" x14ac:dyDescent="0.15">
      <c r="C31" t="s">
        <v>364</v>
      </c>
    </row>
    <row r="32" spans="2:30" ht="20.25" customHeight="1" x14ac:dyDescent="0.15">
      <c r="C32" s="229" t="s">
        <v>110</v>
      </c>
      <c r="D32" s="229"/>
      <c r="E32" s="229"/>
      <c r="F32" s="229" t="s">
        <v>205</v>
      </c>
      <c r="G32" s="229"/>
      <c r="H32" s="229"/>
      <c r="I32" s="229"/>
      <c r="J32" s="229"/>
      <c r="K32" s="229" t="s">
        <v>229</v>
      </c>
      <c r="L32" s="229"/>
      <c r="M32" s="229"/>
      <c r="N32" s="229"/>
      <c r="O32" s="229"/>
      <c r="P32" s="229" t="s">
        <v>204</v>
      </c>
      <c r="Q32" s="229"/>
      <c r="R32" s="229"/>
      <c r="S32" s="229"/>
      <c r="T32" s="229"/>
      <c r="U32" s="229"/>
      <c r="V32" s="229"/>
      <c r="W32" s="229"/>
      <c r="X32" s="229"/>
      <c r="Y32" s="229"/>
      <c r="Z32" s="229" t="s">
        <v>365</v>
      </c>
      <c r="AA32" s="229"/>
      <c r="AB32" s="229"/>
      <c r="AC32" s="229"/>
      <c r="AD32" s="229"/>
    </row>
    <row r="33" spans="3:30" ht="20.25" customHeight="1" x14ac:dyDescent="0.15">
      <c r="C33" s="229" t="s">
        <v>361</v>
      </c>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row>
    <row r="34" spans="3:30" ht="20.25" customHeight="1" x14ac:dyDescent="0.15">
      <c r="C34" s="229" t="s">
        <v>366</v>
      </c>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row>
    <row r="35" spans="3:30" ht="20.25" customHeight="1" x14ac:dyDescent="0.15">
      <c r="C35" s="229" t="s">
        <v>367</v>
      </c>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row>
    <row r="36" spans="3:30" ht="24.75" customHeight="1" x14ac:dyDescent="0.15">
      <c r="C36" t="s">
        <v>368</v>
      </c>
    </row>
    <row r="37" spans="3:30" ht="24.75" customHeight="1" x14ac:dyDescent="0.15">
      <c r="C37" t="s">
        <v>369</v>
      </c>
    </row>
    <row r="38" spans="3:30" ht="24.75" customHeight="1" x14ac:dyDescent="0.15">
      <c r="C38" t="s">
        <v>370</v>
      </c>
    </row>
    <row r="39" spans="3:30" ht="24.75" customHeight="1" x14ac:dyDescent="0.15">
      <c r="C39" t="s">
        <v>371</v>
      </c>
    </row>
  </sheetData>
  <mergeCells count="59">
    <mergeCell ref="P20:Q20"/>
    <mergeCell ref="C6:Z6"/>
    <mergeCell ref="AA6:AD6"/>
    <mergeCell ref="C7:Z9"/>
    <mergeCell ref="AA7:AC9"/>
    <mergeCell ref="AD7:AD9"/>
    <mergeCell ref="U27:AD27"/>
    <mergeCell ref="F28:J28"/>
    <mergeCell ref="K28:O28"/>
    <mergeCell ref="P28:T28"/>
    <mergeCell ref="U28:Y28"/>
    <mergeCell ref="P22:Q22"/>
    <mergeCell ref="C27:E28"/>
    <mergeCell ref="F27:J27"/>
    <mergeCell ref="K27:O27"/>
    <mergeCell ref="P27:T27"/>
    <mergeCell ref="Z28:AD28"/>
    <mergeCell ref="C29:E29"/>
    <mergeCell ref="F29:H29"/>
    <mergeCell ref="I29:J29"/>
    <mergeCell ref="K29:M29"/>
    <mergeCell ref="N29:O29"/>
    <mergeCell ref="P29:R29"/>
    <mergeCell ref="S29:T29"/>
    <mergeCell ref="U29:W29"/>
    <mergeCell ref="X29:Y29"/>
    <mergeCell ref="Z29:AB29"/>
    <mergeCell ref="AC29:AD29"/>
    <mergeCell ref="C30:E30"/>
    <mergeCell ref="F30:H30"/>
    <mergeCell ref="I30:J30"/>
    <mergeCell ref="K30:M30"/>
    <mergeCell ref="N30:O30"/>
    <mergeCell ref="P30:R30"/>
    <mergeCell ref="S30:T30"/>
    <mergeCell ref="U30:W30"/>
    <mergeCell ref="X30:Y30"/>
    <mergeCell ref="Z30:AB30"/>
    <mergeCell ref="AC30:AD30"/>
    <mergeCell ref="C32:E32"/>
    <mergeCell ref="F32:J32"/>
    <mergeCell ref="K32:O32"/>
    <mergeCell ref="P32:Y32"/>
    <mergeCell ref="Z32:AD32"/>
    <mergeCell ref="C34:E34"/>
    <mergeCell ref="F34:J34"/>
    <mergeCell ref="K34:O34"/>
    <mergeCell ref="P34:Y34"/>
    <mergeCell ref="Z34:AD34"/>
    <mergeCell ref="C33:E33"/>
    <mergeCell ref="F33:J33"/>
    <mergeCell ref="K33:O33"/>
    <mergeCell ref="P33:Y33"/>
    <mergeCell ref="Z33:AD33"/>
    <mergeCell ref="C35:E35"/>
    <mergeCell ref="F35:J35"/>
    <mergeCell ref="K35:O35"/>
    <mergeCell ref="P35:Y35"/>
    <mergeCell ref="Z35:AD35"/>
  </mergeCells>
  <phoneticPr fontId="2"/>
  <pageMargins left="0.59055118110236227" right="0.59055118110236227" top="0.78740157480314965" bottom="0.78740157480314965" header="0.51181102362204722" footer="0.51181102362204722"/>
  <pageSetup paperSize="9" orientation="portrait"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93" zoomScaleNormal="100" zoomScaleSheetLayoutView="93" workbookViewId="0">
      <selection activeCell="F3" sqref="F3"/>
    </sheetView>
  </sheetViews>
  <sheetFormatPr defaultRowHeight="13.5" x14ac:dyDescent="0.15"/>
  <cols>
    <col min="1" max="2" width="3.875" customWidth="1"/>
    <col min="5" max="5" width="6.875" customWidth="1"/>
  </cols>
  <sheetData>
    <row r="1" spans="1:11" ht="20.100000000000001" customHeight="1" x14ac:dyDescent="0.15">
      <c r="C1" s="18"/>
      <c r="D1" s="18"/>
      <c r="E1" s="18"/>
      <c r="F1" s="18"/>
      <c r="G1" s="18"/>
      <c r="H1" s="18"/>
      <c r="I1" s="18"/>
      <c r="J1" s="18"/>
      <c r="K1" s="18"/>
    </row>
    <row r="2" spans="1:11" s="138" customFormat="1" ht="20.100000000000001" customHeight="1" x14ac:dyDescent="0.15">
      <c r="A2" s="157">
        <v>8</v>
      </c>
      <c r="B2" s="159" t="s">
        <v>372</v>
      </c>
    </row>
    <row r="3" spans="1:11" s="138" customFormat="1" ht="20.100000000000001" customHeight="1" x14ac:dyDescent="0.15">
      <c r="B3" s="157" t="s">
        <v>373</v>
      </c>
      <c r="C3" s="138" t="s">
        <v>374</v>
      </c>
    </row>
    <row r="4" spans="1:11" s="138" customFormat="1" ht="20.100000000000001" customHeight="1" x14ac:dyDescent="0.15">
      <c r="B4" s="157"/>
      <c r="C4" s="138" t="s">
        <v>375</v>
      </c>
      <c r="E4" s="157" t="s">
        <v>376</v>
      </c>
      <c r="G4" s="138" t="s">
        <v>347</v>
      </c>
    </row>
    <row r="5" spans="1:11" s="138" customFormat="1" ht="20.100000000000001" customHeight="1" x14ac:dyDescent="0.15">
      <c r="B5" s="157"/>
      <c r="C5" s="138" t="s">
        <v>377</v>
      </c>
    </row>
    <row r="6" spans="1:11" s="138" customFormat="1" ht="20.100000000000001" customHeight="1" x14ac:dyDescent="0.15">
      <c r="C6" s="15" t="s">
        <v>378</v>
      </c>
      <c r="D6" s="366" t="s">
        <v>379</v>
      </c>
      <c r="E6" s="227"/>
      <c r="F6" s="227"/>
      <c r="G6" s="234" t="s">
        <v>380</v>
      </c>
      <c r="H6" s="229"/>
      <c r="I6" s="229"/>
      <c r="J6" s="229"/>
      <c r="K6" s="15" t="s">
        <v>306</v>
      </c>
    </row>
    <row r="7" spans="1:11" s="138" customFormat="1" ht="97.5" customHeight="1" x14ac:dyDescent="0.15">
      <c r="C7" s="15"/>
      <c r="D7" s="383"/>
      <c r="E7" s="384"/>
      <c r="F7" s="384"/>
      <c r="G7" s="385"/>
      <c r="H7" s="386"/>
      <c r="I7" s="386"/>
      <c r="J7" s="386"/>
      <c r="K7" s="160"/>
    </row>
    <row r="8" spans="1:11" s="138" customFormat="1" ht="97.5" customHeight="1" x14ac:dyDescent="0.15">
      <c r="C8" s="15"/>
      <c r="D8" s="383"/>
      <c r="E8" s="384"/>
      <c r="F8" s="384"/>
      <c r="G8" s="385"/>
      <c r="H8" s="386"/>
      <c r="I8" s="386"/>
      <c r="J8" s="386"/>
      <c r="K8" s="160"/>
    </row>
    <row r="9" spans="1:11" s="138" customFormat="1" ht="24" customHeight="1" x14ac:dyDescent="0.15">
      <c r="C9" s="153"/>
      <c r="D9" s="161"/>
      <c r="E9" s="162"/>
      <c r="F9" s="162"/>
      <c r="G9" s="161"/>
      <c r="H9" s="162"/>
      <c r="I9" s="162"/>
      <c r="J9" s="162"/>
      <c r="K9" s="163"/>
    </row>
    <row r="10" spans="1:11" s="138" customFormat="1" ht="33.75" customHeight="1" x14ac:dyDescent="0.15">
      <c r="B10" s="157" t="s">
        <v>381</v>
      </c>
      <c r="C10" s="138" t="s">
        <v>382</v>
      </c>
    </row>
    <row r="11" spans="1:11" s="138" customFormat="1" ht="17.25" customHeight="1" x14ac:dyDescent="0.15">
      <c r="B11" s="157"/>
      <c r="C11" s="138" t="s">
        <v>383</v>
      </c>
      <c r="E11" s="157" t="s">
        <v>376</v>
      </c>
      <c r="G11" s="138" t="s">
        <v>347</v>
      </c>
    </row>
    <row r="12" spans="1:11" s="138" customFormat="1" ht="17.25" customHeight="1" x14ac:dyDescent="0.15">
      <c r="B12" s="157"/>
      <c r="C12" s="138" t="s">
        <v>377</v>
      </c>
    </row>
    <row r="13" spans="1:11" s="138" customFormat="1" ht="20.100000000000001" customHeight="1" x14ac:dyDescent="0.15">
      <c r="C13" s="15" t="s">
        <v>378</v>
      </c>
      <c r="D13" s="366" t="s">
        <v>379</v>
      </c>
      <c r="E13" s="227"/>
      <c r="F13" s="227"/>
      <c r="G13" s="234" t="s">
        <v>380</v>
      </c>
      <c r="H13" s="229"/>
      <c r="I13" s="229"/>
      <c r="J13" s="229"/>
      <c r="K13" s="15" t="s">
        <v>306</v>
      </c>
    </row>
    <row r="14" spans="1:11" s="138" customFormat="1" ht="100.5" customHeight="1" x14ac:dyDescent="0.15">
      <c r="C14" s="15"/>
      <c r="D14" s="383"/>
      <c r="E14" s="384"/>
      <c r="F14" s="384"/>
      <c r="G14" s="385"/>
      <c r="H14" s="386"/>
      <c r="I14" s="386"/>
      <c r="J14" s="386"/>
      <c r="K14" s="160"/>
    </row>
    <row r="15" spans="1:11" s="138" customFormat="1" ht="100.5" customHeight="1" x14ac:dyDescent="0.15">
      <c r="C15" s="15"/>
      <c r="D15" s="383"/>
      <c r="E15" s="384"/>
      <c r="F15" s="384"/>
      <c r="G15" s="385"/>
      <c r="H15" s="386"/>
      <c r="I15" s="386"/>
      <c r="J15" s="386"/>
      <c r="K15" s="160"/>
    </row>
    <row r="16" spans="1:11" s="138" customFormat="1" ht="24.75" customHeight="1" x14ac:dyDescent="0.15">
      <c r="C16" s="14"/>
      <c r="D16" s="161"/>
      <c r="E16" s="162"/>
      <c r="F16" s="162"/>
      <c r="G16" s="161"/>
      <c r="H16" s="162"/>
      <c r="I16" s="162"/>
      <c r="J16" s="162"/>
      <c r="K16" s="163"/>
    </row>
    <row r="17" spans="4:7" ht="34.5" customHeight="1" x14ac:dyDescent="0.15">
      <c r="D17" s="18"/>
      <c r="E17" s="18"/>
      <c r="F17" s="18"/>
      <c r="G17" s="18"/>
    </row>
  </sheetData>
  <mergeCells count="12">
    <mergeCell ref="D6:F6"/>
    <mergeCell ref="G6:J6"/>
    <mergeCell ref="D7:F7"/>
    <mergeCell ref="G7:J7"/>
    <mergeCell ref="D8:F8"/>
    <mergeCell ref="G8:J8"/>
    <mergeCell ref="D13:F13"/>
    <mergeCell ref="G13:J13"/>
    <mergeCell ref="D14:F14"/>
    <mergeCell ref="G14:J14"/>
    <mergeCell ref="D15:F15"/>
    <mergeCell ref="G15:J15"/>
  </mergeCells>
  <phoneticPr fontId="2"/>
  <pageMargins left="0.70866141732283472" right="0.70866141732283472" top="0.74803149606299213" bottom="0.74803149606299213" header="0.31496062992125984" footer="0.31496062992125984"/>
  <pageSetup paperSize="9"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workbookViewId="0">
      <selection activeCell="G10" sqref="G10"/>
    </sheetView>
  </sheetViews>
  <sheetFormatPr defaultRowHeight="13.5" x14ac:dyDescent="0.15"/>
  <cols>
    <col min="1" max="2" width="3.875" customWidth="1"/>
    <col min="5" max="5" width="6.875" customWidth="1"/>
  </cols>
  <sheetData>
    <row r="1" spans="1:11" ht="20.100000000000001" customHeight="1" x14ac:dyDescent="0.15">
      <c r="A1" s="150">
        <v>9</v>
      </c>
      <c r="B1" t="s">
        <v>384</v>
      </c>
    </row>
    <row r="2" spans="1:11" ht="23.25" customHeight="1" x14ac:dyDescent="0.15">
      <c r="B2" s="150" t="s">
        <v>373</v>
      </c>
      <c r="C2" t="s">
        <v>385</v>
      </c>
      <c r="F2" t="s">
        <v>386</v>
      </c>
      <c r="H2" t="s">
        <v>347</v>
      </c>
    </row>
    <row r="3" spans="1:11" ht="23.25" customHeight="1" x14ac:dyDescent="0.15">
      <c r="B3" s="150" t="s">
        <v>387</v>
      </c>
      <c r="C3" t="s">
        <v>388</v>
      </c>
    </row>
    <row r="4" spans="1:11" ht="23.25" customHeight="1" x14ac:dyDescent="0.15">
      <c r="B4" s="150" t="s">
        <v>389</v>
      </c>
      <c r="C4" t="s">
        <v>390</v>
      </c>
    </row>
    <row r="5" spans="1:11" ht="23.25" customHeight="1" x14ac:dyDescent="0.15">
      <c r="B5" s="150" t="s">
        <v>391</v>
      </c>
      <c r="C5" t="s">
        <v>392</v>
      </c>
    </row>
    <row r="6" spans="1:11" ht="23.25" customHeight="1" x14ac:dyDescent="0.15">
      <c r="B6" s="150" t="s">
        <v>393</v>
      </c>
      <c r="C6" t="s">
        <v>394</v>
      </c>
    </row>
    <row r="7" spans="1:11" ht="20.100000000000001" customHeight="1" x14ac:dyDescent="0.15">
      <c r="C7" s="23"/>
      <c r="D7" s="24"/>
      <c r="E7" s="24"/>
      <c r="F7" s="24"/>
      <c r="G7" s="24"/>
      <c r="H7" s="24"/>
      <c r="I7" s="24"/>
      <c r="J7" s="24"/>
      <c r="K7" s="25"/>
    </row>
    <row r="8" spans="1:11" ht="20.100000000000001" customHeight="1" x14ac:dyDescent="0.15">
      <c r="C8" s="26"/>
      <c r="D8" s="18"/>
      <c r="E8" s="18"/>
      <c r="F8" s="18"/>
      <c r="G8" s="18"/>
      <c r="H8" s="18"/>
      <c r="I8" s="18"/>
      <c r="J8" s="18"/>
      <c r="K8" s="27"/>
    </row>
    <row r="9" spans="1:11" ht="20.100000000000001" customHeight="1" x14ac:dyDescent="0.15">
      <c r="C9" s="26"/>
      <c r="D9" s="18"/>
      <c r="E9" s="18"/>
      <c r="F9" s="18"/>
      <c r="G9" s="18"/>
      <c r="H9" s="18"/>
      <c r="I9" s="18"/>
      <c r="J9" s="18"/>
      <c r="K9" s="27"/>
    </row>
    <row r="10" spans="1:11" ht="20.100000000000001" customHeight="1" x14ac:dyDescent="0.15">
      <c r="C10" s="26"/>
      <c r="D10" s="18"/>
      <c r="E10" s="18"/>
      <c r="F10" s="18"/>
      <c r="G10" s="18"/>
      <c r="H10" s="18"/>
      <c r="I10" s="18"/>
      <c r="J10" s="18"/>
      <c r="K10" s="27"/>
    </row>
    <row r="11" spans="1:11" ht="20.100000000000001" customHeight="1" x14ac:dyDescent="0.15">
      <c r="C11" s="26"/>
      <c r="D11" s="18"/>
      <c r="E11" s="18"/>
      <c r="F11" s="18"/>
      <c r="G11" s="18"/>
      <c r="H11" s="18"/>
      <c r="I11" s="18"/>
      <c r="J11" s="18"/>
      <c r="K11" s="27"/>
    </row>
    <row r="12" spans="1:11" ht="20.100000000000001" customHeight="1" x14ac:dyDescent="0.15">
      <c r="C12" s="26"/>
      <c r="D12" s="18"/>
      <c r="E12" s="18"/>
      <c r="F12" s="18"/>
      <c r="G12" s="18"/>
      <c r="H12" s="18"/>
      <c r="I12" s="18"/>
      <c r="J12" s="18"/>
      <c r="K12" s="27"/>
    </row>
    <row r="13" spans="1:11" ht="20.100000000000001" customHeight="1" x14ac:dyDescent="0.15">
      <c r="C13" s="26"/>
      <c r="D13" s="18"/>
      <c r="E13" s="18"/>
      <c r="F13" s="18"/>
      <c r="G13" s="18"/>
      <c r="H13" s="18"/>
      <c r="I13" s="18"/>
      <c r="J13" s="18"/>
      <c r="K13" s="27"/>
    </row>
    <row r="14" spans="1:11" ht="20.100000000000001" customHeight="1" x14ac:dyDescent="0.15">
      <c r="C14" s="26"/>
      <c r="D14" s="18"/>
      <c r="E14" s="18"/>
      <c r="F14" s="18"/>
      <c r="G14" s="18"/>
      <c r="H14" s="18"/>
      <c r="I14" s="18"/>
      <c r="J14" s="18"/>
      <c r="K14" s="27"/>
    </row>
    <row r="15" spans="1:11" ht="20.100000000000001" customHeight="1" x14ac:dyDescent="0.15">
      <c r="C15" s="26"/>
      <c r="D15" s="18"/>
      <c r="E15" s="18"/>
      <c r="F15" s="18"/>
      <c r="G15" s="18"/>
      <c r="H15" s="18"/>
      <c r="I15" s="18"/>
      <c r="J15" s="18"/>
      <c r="K15" s="27"/>
    </row>
    <row r="16" spans="1:11" ht="20.100000000000001" customHeight="1" x14ac:dyDescent="0.15">
      <c r="C16" s="26"/>
      <c r="D16" s="18"/>
      <c r="E16" s="18"/>
      <c r="F16" s="18"/>
      <c r="G16" s="18"/>
      <c r="H16" s="18"/>
      <c r="I16" s="18"/>
      <c r="J16" s="18"/>
      <c r="K16" s="27"/>
    </row>
    <row r="17" spans="1:11" ht="20.100000000000001" customHeight="1" x14ac:dyDescent="0.15">
      <c r="C17" s="26"/>
      <c r="D17" s="18"/>
      <c r="E17" s="18"/>
      <c r="F17" s="18"/>
      <c r="G17" s="18"/>
      <c r="H17" s="18"/>
      <c r="I17" s="18"/>
      <c r="J17" s="18"/>
      <c r="K17" s="27"/>
    </row>
    <row r="18" spans="1:11" ht="20.100000000000001" customHeight="1" x14ac:dyDescent="0.15">
      <c r="C18" s="26"/>
      <c r="D18" s="18"/>
      <c r="E18" s="18"/>
      <c r="F18" s="18"/>
      <c r="G18" s="18"/>
      <c r="H18" s="18"/>
      <c r="I18" s="18"/>
      <c r="J18" s="18"/>
      <c r="K18" s="27"/>
    </row>
    <row r="19" spans="1:11" ht="20.100000000000001" customHeight="1" x14ac:dyDescent="0.15">
      <c r="C19" s="26"/>
      <c r="D19" s="18"/>
      <c r="E19" s="18"/>
      <c r="F19" s="18"/>
      <c r="G19" s="18"/>
      <c r="H19" s="18"/>
      <c r="I19" s="18"/>
      <c r="J19" s="18"/>
      <c r="K19" s="27"/>
    </row>
    <row r="20" spans="1:11" ht="20.100000000000001" customHeight="1" x14ac:dyDescent="0.15">
      <c r="C20" s="26"/>
      <c r="D20" s="18"/>
      <c r="E20" s="18"/>
      <c r="F20" s="18"/>
      <c r="G20" s="18"/>
      <c r="H20" s="18"/>
      <c r="I20" s="18"/>
      <c r="J20" s="18"/>
      <c r="K20" s="27"/>
    </row>
    <row r="21" spans="1:11" ht="20.100000000000001" customHeight="1" x14ac:dyDescent="0.15">
      <c r="C21" s="26"/>
      <c r="D21" s="18"/>
      <c r="E21" s="18"/>
      <c r="F21" s="18"/>
      <c r="G21" s="18"/>
      <c r="H21" s="18"/>
      <c r="I21" s="18"/>
      <c r="J21" s="18"/>
      <c r="K21" s="27"/>
    </row>
    <row r="22" spans="1:11" ht="20.100000000000001" customHeight="1" x14ac:dyDescent="0.15">
      <c r="C22" s="28"/>
      <c r="D22" s="29"/>
      <c r="E22" s="29"/>
      <c r="F22" s="29"/>
      <c r="G22" s="29"/>
      <c r="H22" s="29"/>
      <c r="I22" s="29"/>
      <c r="J22" s="29"/>
      <c r="K22" s="30"/>
    </row>
    <row r="23" spans="1:11" ht="20.100000000000001" customHeight="1" x14ac:dyDescent="0.15">
      <c r="C23" s="18" t="s">
        <v>395</v>
      </c>
      <c r="D23" s="18"/>
      <c r="E23" s="18"/>
      <c r="F23" s="18"/>
      <c r="G23" s="18"/>
      <c r="H23" s="18"/>
      <c r="I23" s="18"/>
      <c r="J23" s="18"/>
    </row>
    <row r="24" spans="1:11" ht="20.100000000000001" customHeight="1" x14ac:dyDescent="0.15">
      <c r="C24" s="18"/>
      <c r="D24" s="18"/>
      <c r="E24" s="18"/>
      <c r="F24" s="18"/>
      <c r="G24" s="18"/>
      <c r="H24" s="18"/>
      <c r="I24" s="18"/>
      <c r="J24" s="18"/>
    </row>
    <row r="25" spans="1:11" ht="20.100000000000001" customHeight="1" x14ac:dyDescent="0.15">
      <c r="C25" s="18"/>
      <c r="D25" s="18"/>
      <c r="E25" s="18"/>
      <c r="F25" s="18"/>
      <c r="G25" s="18"/>
      <c r="H25" s="18"/>
      <c r="I25" s="18"/>
      <c r="J25" s="18"/>
    </row>
    <row r="26" spans="1:11" ht="20.100000000000001" customHeight="1" x14ac:dyDescent="0.15">
      <c r="C26" s="18"/>
      <c r="D26" s="18"/>
      <c r="E26" s="18"/>
      <c r="F26" s="18"/>
      <c r="G26" s="18"/>
      <c r="H26" s="18"/>
      <c r="I26" s="18"/>
      <c r="J26" s="18"/>
    </row>
    <row r="27" spans="1:11" ht="20.100000000000001" customHeight="1" x14ac:dyDescent="0.15">
      <c r="C27" s="18"/>
      <c r="D27" s="18"/>
      <c r="E27" s="18"/>
      <c r="F27" s="18"/>
      <c r="G27" s="18"/>
      <c r="H27" s="18"/>
      <c r="I27" s="18"/>
      <c r="J27" s="18"/>
    </row>
    <row r="28" spans="1:11" ht="20.100000000000001" customHeight="1" x14ac:dyDescent="0.15">
      <c r="C28" s="18"/>
      <c r="D28" s="18"/>
      <c r="E28" s="18"/>
      <c r="F28" s="18"/>
      <c r="G28" s="18"/>
      <c r="H28" s="18"/>
      <c r="I28" s="18"/>
      <c r="J28" s="18"/>
    </row>
    <row r="29" spans="1:11" ht="20.100000000000001" customHeight="1" x14ac:dyDescent="0.15">
      <c r="C29" s="18"/>
      <c r="D29" s="18"/>
      <c r="E29" s="18"/>
      <c r="F29" s="18"/>
      <c r="G29" s="18"/>
      <c r="H29" s="18"/>
      <c r="I29" s="18"/>
      <c r="J29" s="18"/>
    </row>
    <row r="30" spans="1:11" ht="20.100000000000001" customHeight="1" x14ac:dyDescent="0.15">
      <c r="C30" s="18"/>
      <c r="D30" s="18"/>
      <c r="E30" s="18"/>
      <c r="F30" s="18"/>
      <c r="G30" s="18"/>
      <c r="H30" s="18"/>
      <c r="I30" s="18"/>
      <c r="J30" s="18"/>
    </row>
    <row r="31" spans="1:11" ht="20.100000000000001" customHeight="1" x14ac:dyDescent="0.15">
      <c r="C31" s="18"/>
      <c r="D31" s="18"/>
      <c r="E31" s="18"/>
      <c r="F31" s="18"/>
      <c r="G31" s="18"/>
      <c r="H31" s="18"/>
      <c r="I31" s="18"/>
      <c r="J31" s="18"/>
    </row>
    <row r="32" spans="1:11" s="138" customFormat="1" ht="20.100000000000001" customHeight="1" x14ac:dyDescent="0.15">
      <c r="A32" s="157"/>
      <c r="B32" s="159"/>
    </row>
    <row r="33" spans="2:2" ht="20.100000000000001" customHeight="1" x14ac:dyDescent="0.15">
      <c r="B33" s="157"/>
    </row>
    <row r="34" spans="2:2" ht="20.100000000000001" customHeight="1" x14ac:dyDescent="0.15"/>
  </sheetData>
  <phoneticPr fontId="2"/>
  <pageMargins left="0.59055118110236227" right="0.59055118110236227" top="0.78740157480314965" bottom="0.78740157480314965" header="0.51181102362204722" footer="0.51181102362204722"/>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view="pageBreakPreview" zoomScaleNormal="100" workbookViewId="0">
      <selection activeCell="D3" sqref="D3:J3"/>
    </sheetView>
  </sheetViews>
  <sheetFormatPr defaultRowHeight="13.5" x14ac:dyDescent="0.15"/>
  <cols>
    <col min="1" max="2" width="3.75" customWidth="1"/>
    <col min="3" max="3" width="10.5" customWidth="1"/>
    <col min="6" max="6" width="10.625" customWidth="1"/>
    <col min="7" max="7" width="11.75" customWidth="1"/>
    <col min="8" max="8" width="10.5" customWidth="1"/>
    <col min="10" max="10" width="11.375" customWidth="1"/>
  </cols>
  <sheetData>
    <row r="1" spans="1:10" ht="22.5" customHeight="1" x14ac:dyDescent="0.15">
      <c r="A1" s="32">
        <v>1</v>
      </c>
      <c r="C1" t="s">
        <v>0</v>
      </c>
    </row>
    <row r="2" spans="1:10" ht="55.5" customHeight="1" x14ac:dyDescent="0.15">
      <c r="C2" s="151" t="s">
        <v>308</v>
      </c>
      <c r="D2" s="221"/>
      <c r="E2" s="222"/>
      <c r="F2" s="222"/>
      <c r="G2" s="222"/>
      <c r="H2" s="222"/>
      <c r="I2" s="222"/>
      <c r="J2" s="223"/>
    </row>
    <row r="3" spans="1:10" ht="55.5" customHeight="1" x14ac:dyDescent="0.15">
      <c r="C3" s="151" t="s">
        <v>310</v>
      </c>
      <c r="D3" s="221"/>
      <c r="E3" s="222"/>
      <c r="F3" s="222"/>
      <c r="G3" s="222"/>
      <c r="H3" s="222"/>
      <c r="I3" s="222"/>
      <c r="J3" s="223"/>
    </row>
    <row r="4" spans="1:10" ht="55.5" customHeight="1" x14ac:dyDescent="0.15">
      <c r="C4" s="152" t="s">
        <v>309</v>
      </c>
      <c r="D4" s="220"/>
      <c r="E4" s="220"/>
      <c r="F4" s="220"/>
      <c r="G4" s="220"/>
      <c r="H4" s="220"/>
      <c r="I4" s="220"/>
      <c r="J4" s="220"/>
    </row>
    <row r="5" spans="1:10" ht="55.5" customHeight="1" x14ac:dyDescent="0.15">
      <c r="C5" s="151" t="s">
        <v>224</v>
      </c>
      <c r="D5" s="220"/>
      <c r="E5" s="220"/>
      <c r="F5" s="220"/>
      <c r="G5" s="220"/>
      <c r="H5" s="220"/>
      <c r="I5" s="220"/>
      <c r="J5" s="220"/>
    </row>
    <row r="6" spans="1:10" ht="55.5" customHeight="1" x14ac:dyDescent="0.15">
      <c r="C6" s="151" t="s">
        <v>19</v>
      </c>
      <c r="D6" s="220"/>
      <c r="E6" s="220"/>
      <c r="F6" s="220"/>
      <c r="G6" s="220"/>
      <c r="H6" s="220"/>
      <c r="I6" s="220"/>
      <c r="J6" s="220"/>
    </row>
    <row r="7" spans="1:10" ht="55.5" customHeight="1" x14ac:dyDescent="0.15">
      <c r="C7" s="152" t="s">
        <v>311</v>
      </c>
      <c r="D7" s="221"/>
      <c r="E7" s="222"/>
      <c r="F7" s="222"/>
      <c r="G7" s="222"/>
      <c r="H7" s="222"/>
      <c r="I7" s="222"/>
      <c r="J7" s="223"/>
    </row>
    <row r="8" spans="1:10" ht="55.5" customHeight="1" x14ac:dyDescent="0.15">
      <c r="C8" s="166" t="s">
        <v>443</v>
      </c>
      <c r="D8" s="221"/>
      <c r="E8" s="222"/>
      <c r="F8" s="222"/>
      <c r="G8" s="222"/>
      <c r="H8" s="222"/>
      <c r="I8" s="222"/>
      <c r="J8" s="223"/>
    </row>
    <row r="9" spans="1:10" ht="45" customHeight="1" x14ac:dyDescent="0.15">
      <c r="C9" s="151" t="s">
        <v>221</v>
      </c>
      <c r="D9" s="224"/>
      <c r="E9" s="225"/>
      <c r="F9" s="148" t="s">
        <v>20</v>
      </c>
      <c r="G9" s="8" t="s">
        <v>312</v>
      </c>
      <c r="H9" s="224"/>
      <c r="I9" s="225"/>
      <c r="J9" s="149" t="s">
        <v>20</v>
      </c>
    </row>
    <row r="10" spans="1:10" ht="45" customHeight="1" x14ac:dyDescent="0.15">
      <c r="A10" s="32"/>
      <c r="C10" s="151" t="s">
        <v>313</v>
      </c>
      <c r="D10" s="226" t="s">
        <v>307</v>
      </c>
      <c r="E10" s="227"/>
      <c r="F10" s="227"/>
      <c r="G10" s="8"/>
      <c r="H10" s="227"/>
      <c r="I10" s="227"/>
      <c r="J10" s="228"/>
    </row>
  </sheetData>
  <mergeCells count="11">
    <mergeCell ref="D10:F10"/>
    <mergeCell ref="H10:J10"/>
    <mergeCell ref="D8:J8"/>
    <mergeCell ref="D4:J4"/>
    <mergeCell ref="D5:J5"/>
    <mergeCell ref="D6:J6"/>
    <mergeCell ref="D3:J3"/>
    <mergeCell ref="D2:J2"/>
    <mergeCell ref="D7:J7"/>
    <mergeCell ref="D9:E9"/>
    <mergeCell ref="H9:I9"/>
  </mergeCells>
  <phoneticPr fontId="2"/>
  <pageMargins left="0.78740157480314965" right="0.39370078740157483" top="0.98425196850393704" bottom="0.98425196850393704" header="0.51181102362204722" footer="0.51181102362204722"/>
  <pageSetup paperSize="9"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workbookViewId="0">
      <selection activeCell="D14" sqref="D14"/>
    </sheetView>
  </sheetViews>
  <sheetFormatPr defaultRowHeight="13.5" x14ac:dyDescent="0.15"/>
  <cols>
    <col min="1" max="1" width="3.75" customWidth="1"/>
    <col min="2" max="2" width="3.625" customWidth="1"/>
    <col min="3" max="3" width="11.75" customWidth="1"/>
    <col min="4" max="4" width="24.5" customWidth="1"/>
    <col min="5" max="5" width="12.25" customWidth="1"/>
    <col min="6" max="6" width="11.125" customWidth="1"/>
    <col min="7" max="7" width="11.5" customWidth="1"/>
    <col min="8" max="8" width="6.125" customWidth="1"/>
    <col min="9" max="9" width="13.875" customWidth="1"/>
    <col min="10" max="10" width="15.875" customWidth="1"/>
    <col min="11" max="11" width="12.375" customWidth="1"/>
  </cols>
  <sheetData>
    <row r="1" spans="1:11" ht="17.25" customHeight="1" x14ac:dyDescent="0.15">
      <c r="A1" s="32">
        <v>2</v>
      </c>
      <c r="C1" t="s">
        <v>206</v>
      </c>
    </row>
    <row r="2" spans="1:11" x14ac:dyDescent="0.15">
      <c r="B2" s="9" t="s">
        <v>21</v>
      </c>
      <c r="C2" t="s">
        <v>261</v>
      </c>
    </row>
    <row r="3" spans="1:11" x14ac:dyDescent="0.15">
      <c r="C3" t="s">
        <v>5</v>
      </c>
      <c r="I3" s="230" t="s">
        <v>314</v>
      </c>
      <c r="J3" s="230"/>
    </row>
    <row r="4" spans="1:11" x14ac:dyDescent="0.15">
      <c r="C4" s="229" t="s">
        <v>22</v>
      </c>
      <c r="D4" s="229" t="s">
        <v>23</v>
      </c>
      <c r="E4" s="229" t="s">
        <v>24</v>
      </c>
      <c r="F4" s="229" t="s">
        <v>37</v>
      </c>
      <c r="G4" s="229" t="s">
        <v>25</v>
      </c>
      <c r="H4" s="229" t="s">
        <v>29</v>
      </c>
      <c r="I4" s="229"/>
      <c r="J4" s="229"/>
    </row>
    <row r="5" spans="1:11" ht="14.25" customHeight="1" x14ac:dyDescent="0.15">
      <c r="C5" s="229"/>
      <c r="D5" s="229"/>
      <c r="E5" s="229"/>
      <c r="F5" s="229"/>
      <c r="G5" s="229"/>
      <c r="H5" s="8" t="s">
        <v>26</v>
      </c>
      <c r="I5" s="8" t="s">
        <v>27</v>
      </c>
      <c r="J5" s="10" t="s">
        <v>28</v>
      </c>
      <c r="K5" s="11"/>
    </row>
    <row r="6" spans="1:11" ht="20.100000000000001" customHeight="1" x14ac:dyDescent="0.15">
      <c r="C6" s="7"/>
      <c r="D6" s="7"/>
      <c r="E6" s="7"/>
      <c r="F6" s="7"/>
      <c r="G6" s="7"/>
      <c r="H6" s="7"/>
      <c r="I6" s="7"/>
      <c r="J6" s="7"/>
    </row>
    <row r="7" spans="1:11" ht="20.100000000000001" customHeight="1" x14ac:dyDescent="0.15">
      <c r="C7" s="7"/>
      <c r="D7" s="7"/>
      <c r="E7" s="7"/>
      <c r="F7" s="7"/>
      <c r="G7" s="7"/>
      <c r="H7" s="7"/>
      <c r="I7" s="7"/>
      <c r="J7" s="7"/>
    </row>
    <row r="8" spans="1:11" ht="20.100000000000001" customHeight="1" x14ac:dyDescent="0.15">
      <c r="C8" s="7"/>
      <c r="D8" s="7"/>
      <c r="E8" s="7"/>
      <c r="F8" s="7"/>
      <c r="G8" s="7"/>
      <c r="H8" s="7"/>
      <c r="I8" s="7"/>
      <c r="J8" s="7"/>
    </row>
    <row r="9" spans="1:11" ht="20.100000000000001" customHeight="1" x14ac:dyDescent="0.15">
      <c r="C9" s="7"/>
      <c r="D9" s="7"/>
      <c r="E9" s="7"/>
      <c r="F9" s="7"/>
      <c r="G9" s="7"/>
      <c r="H9" s="7"/>
      <c r="I9" s="7"/>
      <c r="J9" s="7"/>
    </row>
    <row r="10" spans="1:11" ht="20.100000000000001" customHeight="1" x14ac:dyDescent="0.15">
      <c r="C10" s="7"/>
      <c r="D10" s="7"/>
      <c r="E10" s="7"/>
      <c r="F10" s="7"/>
      <c r="G10" s="7"/>
      <c r="H10" s="7"/>
      <c r="I10" s="7"/>
      <c r="J10" s="7"/>
    </row>
    <row r="11" spans="1:11" ht="20.100000000000001" customHeight="1" x14ac:dyDescent="0.15">
      <c r="C11" s="7"/>
      <c r="D11" s="7"/>
      <c r="E11" s="7"/>
      <c r="F11" s="7"/>
      <c r="G11" s="7"/>
      <c r="H11" s="7"/>
      <c r="I11" s="7"/>
      <c r="J11" s="7"/>
    </row>
    <row r="12" spans="1:11" x14ac:dyDescent="0.15">
      <c r="C12" t="s">
        <v>30</v>
      </c>
    </row>
    <row r="14" spans="1:11" x14ac:dyDescent="0.15">
      <c r="B14" s="9" t="s">
        <v>31</v>
      </c>
      <c r="C14" t="s">
        <v>262</v>
      </c>
    </row>
    <row r="15" spans="1:11" x14ac:dyDescent="0.15">
      <c r="C15" t="s">
        <v>5</v>
      </c>
      <c r="J15" s="230" t="s">
        <v>314</v>
      </c>
      <c r="K15" s="230"/>
    </row>
    <row r="16" spans="1:11" x14ac:dyDescent="0.15">
      <c r="C16" s="229" t="s">
        <v>22</v>
      </c>
      <c r="D16" s="229" t="s">
        <v>23</v>
      </c>
      <c r="E16" s="229" t="s">
        <v>24</v>
      </c>
      <c r="F16" s="229" t="s">
        <v>37</v>
      </c>
      <c r="G16" s="229" t="s">
        <v>32</v>
      </c>
      <c r="H16" s="233" t="s">
        <v>33</v>
      </c>
      <c r="I16" s="229" t="s">
        <v>34</v>
      </c>
      <c r="J16" s="231" t="s">
        <v>35</v>
      </c>
      <c r="K16" s="232" t="s">
        <v>36</v>
      </c>
    </row>
    <row r="17" spans="3:11" x14ac:dyDescent="0.15">
      <c r="C17" s="229"/>
      <c r="D17" s="229"/>
      <c r="E17" s="229"/>
      <c r="F17" s="229"/>
      <c r="G17" s="229"/>
      <c r="H17" s="233"/>
      <c r="I17" s="229"/>
      <c r="J17" s="231"/>
      <c r="K17" s="232"/>
    </row>
    <row r="18" spans="3:11" ht="20.100000000000001" customHeight="1" x14ac:dyDescent="0.15">
      <c r="C18" s="7"/>
      <c r="D18" s="7"/>
      <c r="E18" s="7"/>
      <c r="F18" s="7"/>
      <c r="G18" s="7"/>
      <c r="H18" s="7"/>
      <c r="I18" s="7"/>
      <c r="J18" s="7"/>
      <c r="K18" s="7"/>
    </row>
    <row r="19" spans="3:11" ht="20.100000000000001" customHeight="1" x14ac:dyDescent="0.15">
      <c r="C19" s="7"/>
      <c r="D19" s="7"/>
      <c r="E19" s="7"/>
      <c r="F19" s="7"/>
      <c r="G19" s="7"/>
      <c r="H19" s="7"/>
      <c r="I19" s="7"/>
      <c r="J19" s="7"/>
      <c r="K19" s="7"/>
    </row>
    <row r="20" spans="3:11" ht="20.100000000000001" customHeight="1" x14ac:dyDescent="0.15">
      <c r="C20" s="7"/>
      <c r="D20" s="7"/>
      <c r="E20" s="7"/>
      <c r="F20" s="7"/>
      <c r="G20" s="7"/>
      <c r="H20" s="7"/>
      <c r="I20" s="7"/>
      <c r="J20" s="7"/>
      <c r="K20" s="7"/>
    </row>
    <row r="21" spans="3:11" ht="20.100000000000001" customHeight="1" x14ac:dyDescent="0.15">
      <c r="C21" s="7"/>
      <c r="D21" s="7"/>
      <c r="E21" s="7"/>
      <c r="F21" s="7"/>
      <c r="G21" s="7"/>
      <c r="H21" s="7"/>
      <c r="I21" s="7"/>
      <c r="J21" s="7"/>
      <c r="K21" s="7"/>
    </row>
    <row r="22" spans="3:11" ht="20.100000000000001" customHeight="1" x14ac:dyDescent="0.15">
      <c r="C22" s="7"/>
      <c r="D22" s="7"/>
      <c r="E22" s="7"/>
      <c r="F22" s="7"/>
      <c r="G22" s="7"/>
      <c r="H22" s="7"/>
      <c r="I22" s="7"/>
      <c r="J22" s="7"/>
      <c r="K22" s="7"/>
    </row>
    <row r="23" spans="3:11" ht="20.100000000000001" customHeight="1" x14ac:dyDescent="0.15">
      <c r="C23" s="7"/>
      <c r="D23" s="7"/>
      <c r="E23" s="7"/>
      <c r="F23" s="7"/>
      <c r="G23" s="7"/>
      <c r="H23" s="7"/>
      <c r="I23" s="7"/>
      <c r="J23" s="7"/>
      <c r="K23" s="7"/>
    </row>
    <row r="24" spans="3:11" x14ac:dyDescent="0.15">
      <c r="C24" t="s">
        <v>30</v>
      </c>
    </row>
  </sheetData>
  <mergeCells count="17">
    <mergeCell ref="I3:J3"/>
    <mergeCell ref="J15:K15"/>
    <mergeCell ref="C16:C17"/>
    <mergeCell ref="D16:D17"/>
    <mergeCell ref="E16:E17"/>
    <mergeCell ref="F16:F17"/>
    <mergeCell ref="J16:J17"/>
    <mergeCell ref="K16:K17"/>
    <mergeCell ref="G16:G17"/>
    <mergeCell ref="H16:H17"/>
    <mergeCell ref="I16:I17"/>
    <mergeCell ref="G4:G5"/>
    <mergeCell ref="H4:J4"/>
    <mergeCell ref="C4:C5"/>
    <mergeCell ref="D4:D5"/>
    <mergeCell ref="E4:E5"/>
    <mergeCell ref="F4:F5"/>
  </mergeCells>
  <phoneticPr fontId="2"/>
  <pageMargins left="0.75" right="0.75" top="1" bottom="1" header="0.51200000000000001" footer="0.51200000000000001"/>
  <pageSetup paperSize="9"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Normal="100" workbookViewId="0">
      <selection activeCell="C1" sqref="C1"/>
    </sheetView>
  </sheetViews>
  <sheetFormatPr defaultRowHeight="13.5" x14ac:dyDescent="0.15"/>
  <cols>
    <col min="1" max="1" width="2.25" customWidth="1"/>
    <col min="2" max="2" width="4.25" customWidth="1"/>
    <col min="3" max="3" width="16.75" customWidth="1"/>
    <col min="4" max="4" width="12.75" customWidth="1"/>
    <col min="5" max="5" width="12.25" customWidth="1"/>
    <col min="6" max="6" width="2.875" customWidth="1"/>
    <col min="7" max="7" width="15.875" customWidth="1"/>
    <col min="8" max="8" width="11.875" customWidth="1"/>
    <col min="9" max="9" width="11.75" customWidth="1"/>
  </cols>
  <sheetData>
    <row r="1" spans="1:8" ht="20.100000000000001" customHeight="1" x14ac:dyDescent="0.15">
      <c r="A1" s="32">
        <v>3</v>
      </c>
      <c r="C1" t="s">
        <v>39</v>
      </c>
    </row>
    <row r="2" spans="1:8" ht="20.100000000000001" customHeight="1" x14ac:dyDescent="0.15">
      <c r="B2" s="9" t="s">
        <v>40</v>
      </c>
      <c r="C2" t="s">
        <v>41</v>
      </c>
    </row>
    <row r="3" spans="1:8" ht="20.100000000000001" customHeight="1" x14ac:dyDescent="0.15">
      <c r="C3" s="8" t="s">
        <v>42</v>
      </c>
      <c r="D3" s="13" t="s">
        <v>45</v>
      </c>
    </row>
    <row r="4" spans="1:8" ht="20.100000000000001" customHeight="1" x14ac:dyDescent="0.15">
      <c r="C4" s="8" t="s">
        <v>43</v>
      </c>
      <c r="D4" s="13" t="s">
        <v>45</v>
      </c>
    </row>
    <row r="5" spans="1:8" ht="20.100000000000001" customHeight="1" x14ac:dyDescent="0.15">
      <c r="C5" s="8" t="s">
        <v>46</v>
      </c>
      <c r="D5" s="13" t="s">
        <v>45</v>
      </c>
    </row>
    <row r="6" spans="1:8" ht="20.100000000000001" customHeight="1" x14ac:dyDescent="0.15">
      <c r="C6" s="8" t="s">
        <v>44</v>
      </c>
      <c r="D6" s="13" t="s">
        <v>45</v>
      </c>
    </row>
    <row r="7" spans="1:8" ht="20.100000000000001" customHeight="1" x14ac:dyDescent="0.15"/>
    <row r="8" spans="1:8" ht="20.100000000000001" customHeight="1" x14ac:dyDescent="0.15">
      <c r="B8" s="9" t="s">
        <v>47</v>
      </c>
      <c r="C8" t="s">
        <v>48</v>
      </c>
      <c r="D8" s="153" t="s">
        <v>316</v>
      </c>
    </row>
    <row r="9" spans="1:8" ht="20.100000000000001" customHeight="1" x14ac:dyDescent="0.15">
      <c r="C9" s="15" t="s">
        <v>65</v>
      </c>
      <c r="D9" s="15" t="s">
        <v>66</v>
      </c>
      <c r="F9" s="18"/>
      <c r="G9" s="15" t="s">
        <v>65</v>
      </c>
      <c r="H9" s="15" t="s">
        <v>66</v>
      </c>
    </row>
    <row r="10" spans="1:8" ht="20.100000000000001" customHeight="1" x14ac:dyDescent="0.15">
      <c r="C10" s="15" t="s">
        <v>50</v>
      </c>
      <c r="D10" s="16"/>
      <c r="F10" s="18"/>
      <c r="G10" s="7" t="s">
        <v>61</v>
      </c>
      <c r="H10" s="16"/>
    </row>
    <row r="11" spans="1:8" ht="20.100000000000001" customHeight="1" x14ac:dyDescent="0.15">
      <c r="C11" s="15" t="s">
        <v>51</v>
      </c>
      <c r="D11" s="16"/>
      <c r="F11" s="18"/>
      <c r="G11" s="7" t="s">
        <v>62</v>
      </c>
      <c r="H11" s="16"/>
    </row>
    <row r="12" spans="1:8" ht="20.100000000000001" customHeight="1" x14ac:dyDescent="0.15">
      <c r="C12" s="15" t="s">
        <v>52</v>
      </c>
      <c r="D12" s="16"/>
      <c r="F12" s="18"/>
      <c r="G12" s="7" t="s">
        <v>63</v>
      </c>
      <c r="H12" s="16"/>
    </row>
    <row r="13" spans="1:8" ht="20.100000000000001" customHeight="1" x14ac:dyDescent="0.15">
      <c r="C13" s="15" t="s">
        <v>53</v>
      </c>
      <c r="D13" s="16"/>
      <c r="F13" s="18"/>
      <c r="G13" s="233" t="s">
        <v>1</v>
      </c>
      <c r="H13" s="235"/>
    </row>
    <row r="14" spans="1:8" ht="20.100000000000001" customHeight="1" x14ac:dyDescent="0.15">
      <c r="C14" s="15" t="s">
        <v>54</v>
      </c>
      <c r="D14" s="16"/>
      <c r="F14" s="18"/>
      <c r="G14" s="233"/>
      <c r="H14" s="235"/>
    </row>
    <row r="15" spans="1:8" ht="20.100000000000001" customHeight="1" x14ac:dyDescent="0.15">
      <c r="C15" s="15" t="s">
        <v>55</v>
      </c>
      <c r="D15" s="16"/>
      <c r="F15" s="18"/>
      <c r="G15" s="7" t="s">
        <v>207</v>
      </c>
      <c r="H15" s="16"/>
    </row>
    <row r="16" spans="1:8" ht="20.100000000000001" customHeight="1" x14ac:dyDescent="0.15">
      <c r="C16" s="15" t="s">
        <v>56</v>
      </c>
      <c r="D16" s="13"/>
      <c r="E16" t="s">
        <v>315</v>
      </c>
      <c r="F16" s="18"/>
      <c r="G16" s="7" t="s">
        <v>207</v>
      </c>
      <c r="H16" s="16"/>
    </row>
    <row r="17" spans="2:8" ht="20.100000000000001" customHeight="1" x14ac:dyDescent="0.15">
      <c r="C17" s="17" t="s">
        <v>57</v>
      </c>
      <c r="D17" s="16"/>
      <c r="F17" s="18"/>
      <c r="G17" s="7" t="s">
        <v>207</v>
      </c>
      <c r="H17" s="16"/>
    </row>
    <row r="18" spans="2:8" ht="20.100000000000001" customHeight="1" x14ac:dyDescent="0.15">
      <c r="C18" s="15" t="s">
        <v>58</v>
      </c>
      <c r="D18" s="16"/>
      <c r="F18" s="18"/>
      <c r="G18" s="7" t="s">
        <v>207</v>
      </c>
      <c r="H18" s="16"/>
    </row>
    <row r="19" spans="2:8" ht="20.100000000000001" customHeight="1" x14ac:dyDescent="0.15">
      <c r="C19" s="15" t="s">
        <v>59</v>
      </c>
      <c r="D19" s="16"/>
      <c r="F19" s="18"/>
      <c r="G19" s="7" t="s">
        <v>207</v>
      </c>
      <c r="H19" s="16"/>
    </row>
    <row r="20" spans="2:8" ht="20.100000000000001" customHeight="1" x14ac:dyDescent="0.15">
      <c r="C20" s="15" t="s">
        <v>60</v>
      </c>
      <c r="D20" s="16"/>
      <c r="F20" s="18"/>
      <c r="G20" s="7" t="s">
        <v>207</v>
      </c>
      <c r="H20" s="16"/>
    </row>
    <row r="21" spans="2:8" ht="20.100000000000001" customHeight="1" x14ac:dyDescent="0.15">
      <c r="C21" s="15" t="s">
        <v>209</v>
      </c>
      <c r="D21" s="16"/>
      <c r="F21" s="18"/>
      <c r="G21" s="7" t="s">
        <v>207</v>
      </c>
      <c r="H21" s="16"/>
    </row>
    <row r="22" spans="2:8" ht="20.100000000000001" customHeight="1" x14ac:dyDescent="0.15"/>
    <row r="23" spans="2:8" ht="20.100000000000001" customHeight="1" x14ac:dyDescent="0.15">
      <c r="B23" s="9" t="s">
        <v>38</v>
      </c>
      <c r="C23" s="14" t="s">
        <v>67</v>
      </c>
    </row>
    <row r="24" spans="2:8" ht="20.100000000000001" customHeight="1" x14ac:dyDescent="0.15">
      <c r="C24" s="234" t="s">
        <v>68</v>
      </c>
      <c r="D24" s="234"/>
      <c r="E24" s="15" t="s">
        <v>49</v>
      </c>
    </row>
    <row r="25" spans="2:8" ht="20.100000000000001" customHeight="1" x14ac:dyDescent="0.15">
      <c r="C25" s="234" t="s">
        <v>50</v>
      </c>
      <c r="D25" s="21" t="s">
        <v>69</v>
      </c>
      <c r="E25" s="22" t="s">
        <v>64</v>
      </c>
    </row>
    <row r="26" spans="2:8" ht="20.100000000000001" customHeight="1" x14ac:dyDescent="0.15">
      <c r="C26" s="234"/>
      <c r="D26" s="19" t="s">
        <v>70</v>
      </c>
      <c r="E26" s="20" t="s">
        <v>64</v>
      </c>
    </row>
    <row r="27" spans="2:8" ht="20.100000000000001" customHeight="1" x14ac:dyDescent="0.15">
      <c r="C27" s="234" t="s">
        <v>51</v>
      </c>
      <c r="D27" s="21" t="s">
        <v>69</v>
      </c>
      <c r="E27" s="22" t="s">
        <v>64</v>
      </c>
    </row>
    <row r="28" spans="2:8" ht="20.100000000000001" customHeight="1" x14ac:dyDescent="0.15">
      <c r="C28" s="234"/>
      <c r="D28" s="19" t="s">
        <v>70</v>
      </c>
      <c r="E28" s="20" t="s">
        <v>64</v>
      </c>
    </row>
    <row r="29" spans="2:8" ht="20.100000000000001" customHeight="1" x14ac:dyDescent="0.15">
      <c r="C29" s="234" t="s">
        <v>52</v>
      </c>
      <c r="D29" s="21" t="s">
        <v>69</v>
      </c>
      <c r="E29" s="22" t="s">
        <v>64</v>
      </c>
    </row>
    <row r="30" spans="2:8" ht="20.100000000000001" customHeight="1" x14ac:dyDescent="0.15">
      <c r="C30" s="234"/>
      <c r="D30" s="19" t="s">
        <v>70</v>
      </c>
      <c r="E30" s="20" t="s">
        <v>64</v>
      </c>
    </row>
  </sheetData>
  <mergeCells count="6">
    <mergeCell ref="C29:C30"/>
    <mergeCell ref="G13:G14"/>
    <mergeCell ref="C24:D24"/>
    <mergeCell ref="H13:H14"/>
    <mergeCell ref="C27:C28"/>
    <mergeCell ref="C25:C26"/>
  </mergeCells>
  <phoneticPr fontId="2"/>
  <pageMargins left="0.78740157480314965" right="0.39370078740157483" top="0.98425196850393704" bottom="0.98425196850393704" header="0.51181102362204722" footer="0.51181102362204722"/>
  <pageSetup paperSize="9" scale="98"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election activeCell="B2" sqref="B2"/>
    </sheetView>
  </sheetViews>
  <sheetFormatPr defaultRowHeight="21.95" customHeight="1" x14ac:dyDescent="0.15"/>
  <cols>
    <col min="1" max="1" width="3.5" customWidth="1"/>
    <col min="2" max="3" width="3.75" customWidth="1"/>
    <col min="4" max="10" width="10.125" customWidth="1"/>
  </cols>
  <sheetData>
    <row r="1" spans="1:10" ht="21.95" customHeight="1" x14ac:dyDescent="0.15">
      <c r="A1" s="131"/>
      <c r="B1" s="132" t="s">
        <v>263</v>
      </c>
      <c r="C1" s="131" t="s">
        <v>264</v>
      </c>
      <c r="D1" s="131"/>
      <c r="E1" s="131"/>
      <c r="F1" s="131"/>
      <c r="G1" s="131"/>
      <c r="H1" s="131"/>
      <c r="I1" s="133"/>
      <c r="J1" s="133"/>
    </row>
    <row r="2" spans="1:10" ht="21.95" customHeight="1" x14ac:dyDescent="0.15">
      <c r="A2" s="131"/>
      <c r="B2" s="131"/>
      <c r="C2" s="236" t="s">
        <v>265</v>
      </c>
      <c r="D2" s="237"/>
      <c r="E2" s="237"/>
      <c r="F2" s="237"/>
      <c r="G2" s="237"/>
      <c r="H2" s="238"/>
      <c r="I2" s="242" t="s">
        <v>266</v>
      </c>
      <c r="J2" s="243"/>
    </row>
    <row r="3" spans="1:10" ht="21.95" customHeight="1" x14ac:dyDescent="0.15">
      <c r="A3" s="131"/>
      <c r="B3" s="131"/>
      <c r="C3" s="244" t="s">
        <v>404</v>
      </c>
      <c r="D3" s="239" t="s">
        <v>267</v>
      </c>
      <c r="E3" s="240"/>
      <c r="F3" s="240"/>
      <c r="G3" s="240"/>
      <c r="H3" s="241"/>
      <c r="I3" s="236" t="s">
        <v>238</v>
      </c>
      <c r="J3" s="238"/>
    </row>
    <row r="4" spans="1:10" ht="21.95" customHeight="1" x14ac:dyDescent="0.15">
      <c r="A4" s="131"/>
      <c r="B4" s="131"/>
      <c r="C4" s="245"/>
      <c r="D4" s="239" t="s">
        <v>75</v>
      </c>
      <c r="E4" s="240"/>
      <c r="F4" s="240"/>
      <c r="G4" s="240"/>
      <c r="H4" s="241"/>
      <c r="I4" s="236" t="s">
        <v>238</v>
      </c>
      <c r="J4" s="238"/>
    </row>
    <row r="5" spans="1:10" ht="21.95" customHeight="1" x14ac:dyDescent="0.15">
      <c r="A5" s="131"/>
      <c r="B5" s="131"/>
      <c r="C5" s="245"/>
      <c r="D5" s="239" t="s">
        <v>77</v>
      </c>
      <c r="E5" s="240"/>
      <c r="F5" s="240"/>
      <c r="G5" s="240"/>
      <c r="H5" s="241"/>
      <c r="I5" s="236" t="s">
        <v>238</v>
      </c>
      <c r="J5" s="238"/>
    </row>
    <row r="6" spans="1:10" ht="21.95" customHeight="1" x14ac:dyDescent="0.15">
      <c r="A6" s="131"/>
      <c r="B6" s="131"/>
      <c r="C6" s="245"/>
      <c r="D6" s="239" t="s">
        <v>76</v>
      </c>
      <c r="E6" s="240"/>
      <c r="F6" s="240"/>
      <c r="G6" s="240"/>
      <c r="H6" s="241"/>
      <c r="I6" s="236" t="s">
        <v>238</v>
      </c>
      <c r="J6" s="238"/>
    </row>
    <row r="7" spans="1:10" ht="21.95" customHeight="1" x14ac:dyDescent="0.15">
      <c r="A7" s="131"/>
      <c r="B7" s="131"/>
      <c r="C7" s="245"/>
      <c r="D7" s="239" t="s">
        <v>268</v>
      </c>
      <c r="E7" s="240"/>
      <c r="F7" s="240"/>
      <c r="G7" s="240"/>
      <c r="H7" s="241"/>
      <c r="I7" s="236" t="s">
        <v>238</v>
      </c>
      <c r="J7" s="238"/>
    </row>
    <row r="8" spans="1:10" ht="21.95" customHeight="1" x14ac:dyDescent="0.15">
      <c r="A8" s="131"/>
      <c r="B8" s="131"/>
      <c r="C8" s="245"/>
      <c r="D8" s="239" t="s">
        <v>78</v>
      </c>
      <c r="E8" s="240"/>
      <c r="F8" s="240"/>
      <c r="G8" s="240"/>
      <c r="H8" s="241"/>
      <c r="I8" s="236" t="s">
        <v>238</v>
      </c>
      <c r="J8" s="238"/>
    </row>
    <row r="9" spans="1:10" ht="21.95" customHeight="1" x14ac:dyDescent="0.15">
      <c r="A9" s="131"/>
      <c r="B9" s="131"/>
      <c r="C9" s="245"/>
      <c r="D9" s="247" t="s">
        <v>269</v>
      </c>
      <c r="E9" s="248"/>
      <c r="F9" s="248"/>
      <c r="G9" s="248"/>
      <c r="H9" s="249"/>
      <c r="I9" s="236" t="s">
        <v>238</v>
      </c>
      <c r="J9" s="238"/>
    </row>
    <row r="10" spans="1:10" ht="21.95" customHeight="1" x14ac:dyDescent="0.15">
      <c r="A10" s="131"/>
      <c r="B10" s="131"/>
      <c r="C10" s="245"/>
      <c r="D10" s="239" t="s">
        <v>317</v>
      </c>
      <c r="E10" s="240"/>
      <c r="F10" s="240"/>
      <c r="G10" s="240"/>
      <c r="H10" s="241"/>
      <c r="I10" s="236" t="s">
        <v>238</v>
      </c>
      <c r="J10" s="238"/>
    </row>
    <row r="11" spans="1:10" ht="21.95" customHeight="1" x14ac:dyDescent="0.15">
      <c r="A11" s="131"/>
      <c r="B11" s="131"/>
      <c r="C11" s="245"/>
      <c r="D11" s="239" t="s">
        <v>318</v>
      </c>
      <c r="E11" s="240"/>
      <c r="F11" s="240"/>
      <c r="G11" s="240"/>
      <c r="H11" s="241"/>
      <c r="I11" s="236" t="s">
        <v>238</v>
      </c>
      <c r="J11" s="238"/>
    </row>
    <row r="12" spans="1:10" ht="21.95" customHeight="1" x14ac:dyDescent="0.15">
      <c r="A12" s="131"/>
      <c r="B12" s="131"/>
      <c r="C12" s="245"/>
      <c r="D12" s="239" t="s">
        <v>319</v>
      </c>
      <c r="E12" s="240"/>
      <c r="F12" s="240"/>
      <c r="G12" s="240"/>
      <c r="H12" s="241"/>
      <c r="I12" s="236" t="s">
        <v>238</v>
      </c>
      <c r="J12" s="238"/>
    </row>
    <row r="13" spans="1:10" ht="21.95" customHeight="1" x14ac:dyDescent="0.15">
      <c r="A13" s="131"/>
      <c r="B13" s="131"/>
      <c r="C13" s="245"/>
      <c r="D13" s="239" t="s">
        <v>320</v>
      </c>
      <c r="E13" s="240"/>
      <c r="F13" s="240"/>
      <c r="G13" s="240"/>
      <c r="H13" s="241"/>
      <c r="I13" s="236" t="s">
        <v>238</v>
      </c>
      <c r="J13" s="238"/>
    </row>
    <row r="14" spans="1:10" ht="21.95" customHeight="1" x14ac:dyDescent="0.15">
      <c r="A14" s="131"/>
      <c r="B14" s="131"/>
      <c r="C14" s="245"/>
      <c r="D14" s="239" t="s">
        <v>79</v>
      </c>
      <c r="E14" s="240"/>
      <c r="F14" s="240"/>
      <c r="G14" s="240"/>
      <c r="H14" s="241"/>
      <c r="I14" s="236" t="s">
        <v>238</v>
      </c>
      <c r="J14" s="238"/>
    </row>
    <row r="15" spans="1:10" ht="21.95" customHeight="1" x14ac:dyDescent="0.15">
      <c r="A15" s="131"/>
      <c r="B15" s="131"/>
      <c r="C15" s="246"/>
      <c r="D15" s="239" t="s">
        <v>270</v>
      </c>
      <c r="E15" s="240"/>
      <c r="F15" s="240"/>
      <c r="G15" s="240"/>
      <c r="H15" s="241"/>
      <c r="I15" s="236" t="s">
        <v>238</v>
      </c>
      <c r="J15" s="238"/>
    </row>
    <row r="16" spans="1:10" ht="21.95" customHeight="1" x14ac:dyDescent="0.15">
      <c r="A16" s="131"/>
      <c r="B16" s="131"/>
      <c r="C16" s="134"/>
      <c r="D16" s="134"/>
      <c r="E16" s="134"/>
      <c r="F16" s="134"/>
      <c r="G16" s="134"/>
      <c r="H16" s="131"/>
      <c r="I16" s="237"/>
      <c r="J16" s="237"/>
    </row>
    <row r="17" spans="1:10" ht="21.95" customHeight="1" x14ac:dyDescent="0.15">
      <c r="A17" s="131"/>
      <c r="B17" s="131"/>
      <c r="C17" s="250" t="s">
        <v>271</v>
      </c>
      <c r="D17" s="251" t="s">
        <v>71</v>
      </c>
      <c r="E17" s="251"/>
      <c r="F17" s="251"/>
      <c r="G17" s="251"/>
      <c r="H17" s="251"/>
      <c r="I17" s="236" t="s">
        <v>238</v>
      </c>
      <c r="J17" s="238"/>
    </row>
    <row r="18" spans="1:10" ht="21.95" customHeight="1" x14ac:dyDescent="0.15">
      <c r="A18" s="131"/>
      <c r="B18" s="131"/>
      <c r="C18" s="250"/>
      <c r="D18" s="251" t="s">
        <v>72</v>
      </c>
      <c r="E18" s="251"/>
      <c r="F18" s="251"/>
      <c r="G18" s="251"/>
      <c r="H18" s="251"/>
      <c r="I18" s="236" t="s">
        <v>238</v>
      </c>
      <c r="J18" s="238"/>
    </row>
    <row r="19" spans="1:10" ht="21.95" customHeight="1" x14ac:dyDescent="0.15">
      <c r="A19" s="131"/>
      <c r="B19" s="131"/>
      <c r="C19" s="250"/>
      <c r="D19" s="251" t="s">
        <v>73</v>
      </c>
      <c r="E19" s="251"/>
      <c r="F19" s="251"/>
      <c r="G19" s="251"/>
      <c r="H19" s="251"/>
      <c r="I19" s="236" t="s">
        <v>238</v>
      </c>
      <c r="J19" s="238"/>
    </row>
    <row r="20" spans="1:10" ht="21.95" customHeight="1" x14ac:dyDescent="0.15">
      <c r="A20" s="131"/>
      <c r="B20" s="131"/>
      <c r="C20" s="250"/>
      <c r="D20" s="251" t="s">
        <v>74</v>
      </c>
      <c r="E20" s="251"/>
      <c r="F20" s="251"/>
      <c r="G20" s="251"/>
      <c r="H20" s="251"/>
      <c r="I20" s="236" t="s">
        <v>238</v>
      </c>
      <c r="J20" s="238"/>
    </row>
    <row r="21" spans="1:10" ht="21.95" customHeight="1" x14ac:dyDescent="0.15">
      <c r="A21" s="131"/>
      <c r="B21" s="131"/>
      <c r="C21" s="135"/>
      <c r="D21" s="134"/>
      <c r="E21" s="134"/>
      <c r="F21" s="134"/>
      <c r="G21" s="134"/>
      <c r="H21" s="134"/>
      <c r="I21" s="136"/>
      <c r="J21" s="136"/>
    </row>
    <row r="22" spans="1:10" ht="21.95" customHeight="1" x14ac:dyDescent="0.15">
      <c r="A22" s="131"/>
      <c r="B22" s="131"/>
      <c r="C22" s="252" t="s">
        <v>272</v>
      </c>
      <c r="D22" s="252"/>
      <c r="E22" s="252"/>
      <c r="F22" s="252"/>
      <c r="G22" s="252"/>
      <c r="H22" s="252"/>
      <c r="I22" s="236" t="s">
        <v>238</v>
      </c>
      <c r="J22" s="238"/>
    </row>
    <row r="23" spans="1:10" ht="21.95" customHeight="1" x14ac:dyDescent="0.15">
      <c r="A23" s="131"/>
      <c r="B23" s="131"/>
      <c r="C23" s="251" t="s">
        <v>80</v>
      </c>
      <c r="D23" s="251"/>
      <c r="E23" s="251"/>
      <c r="F23" s="251"/>
      <c r="G23" s="251"/>
      <c r="H23" s="251"/>
      <c r="I23" s="236" t="s">
        <v>238</v>
      </c>
      <c r="J23" s="238"/>
    </row>
    <row r="24" spans="1:10" ht="21.95" customHeight="1" x14ac:dyDescent="0.15">
      <c r="A24" s="131"/>
      <c r="B24" s="131"/>
      <c r="C24" s="131"/>
      <c r="D24" s="131"/>
      <c r="E24" s="131"/>
      <c r="F24" s="131"/>
      <c r="G24" s="131"/>
      <c r="H24" s="131"/>
      <c r="I24" s="131"/>
      <c r="J24" s="131"/>
    </row>
    <row r="25" spans="1:10" ht="21.95" customHeight="1" x14ac:dyDescent="0.15">
      <c r="A25" s="131"/>
      <c r="B25" s="132" t="s">
        <v>273</v>
      </c>
      <c r="C25" s="131" t="s">
        <v>274</v>
      </c>
      <c r="D25" s="131"/>
      <c r="E25" s="131"/>
      <c r="F25" s="131"/>
      <c r="G25" s="131"/>
      <c r="H25" s="131"/>
      <c r="I25" s="131"/>
      <c r="J25" s="131"/>
    </row>
    <row r="26" spans="1:10" ht="21.95" customHeight="1" x14ac:dyDescent="0.15">
      <c r="A26" s="131"/>
      <c r="B26" s="137"/>
      <c r="C26" s="251" t="s">
        <v>275</v>
      </c>
      <c r="D26" s="251"/>
      <c r="E26" s="251"/>
      <c r="F26" s="251"/>
      <c r="G26" s="251"/>
      <c r="H26" s="251"/>
      <c r="I26" s="251"/>
      <c r="J26" s="251"/>
    </row>
    <row r="27" spans="1:10" ht="21.95" customHeight="1" x14ac:dyDescent="0.15">
      <c r="A27" s="131"/>
      <c r="B27" s="131"/>
      <c r="C27" s="251" t="s">
        <v>276</v>
      </c>
      <c r="D27" s="251"/>
      <c r="E27" s="252" t="s">
        <v>301</v>
      </c>
      <c r="F27" s="253"/>
      <c r="G27" s="241" t="s">
        <v>277</v>
      </c>
      <c r="H27" s="251"/>
      <c r="I27" s="252" t="s">
        <v>302</v>
      </c>
      <c r="J27" s="252"/>
    </row>
    <row r="28" spans="1:10" ht="21.95" customHeight="1" x14ac:dyDescent="0.15">
      <c r="A28" s="131"/>
      <c r="B28" s="131"/>
      <c r="C28" s="251" t="s">
        <v>278</v>
      </c>
      <c r="D28" s="251"/>
      <c r="E28" s="251"/>
      <c r="F28" s="254"/>
      <c r="G28" s="241" t="s">
        <v>279</v>
      </c>
      <c r="H28" s="251"/>
      <c r="I28" s="251"/>
      <c r="J28" s="251"/>
    </row>
    <row r="29" spans="1:10" ht="21.95" customHeight="1" x14ac:dyDescent="0.15">
      <c r="A29" s="131"/>
      <c r="B29" s="131"/>
      <c r="C29" s="255">
        <v>1</v>
      </c>
      <c r="D29" s="255"/>
      <c r="E29" s="255"/>
      <c r="F29" s="256"/>
      <c r="G29" s="257"/>
      <c r="H29" s="255"/>
      <c r="I29" s="255"/>
      <c r="J29" s="255"/>
    </row>
    <row r="30" spans="1:10" ht="21.95" customHeight="1" x14ac:dyDescent="0.15">
      <c r="A30" s="131"/>
      <c r="B30" s="131"/>
      <c r="C30" s="255"/>
      <c r="D30" s="255"/>
      <c r="E30" s="255"/>
      <c r="F30" s="256"/>
      <c r="G30" s="257"/>
      <c r="H30" s="255"/>
      <c r="I30" s="255"/>
      <c r="J30" s="255"/>
    </row>
    <row r="31" spans="1:10" ht="21.95" customHeight="1" x14ac:dyDescent="0.15">
      <c r="A31" s="131"/>
      <c r="B31" s="131"/>
      <c r="C31" s="255">
        <v>2</v>
      </c>
      <c r="D31" s="255"/>
      <c r="E31" s="255"/>
      <c r="F31" s="256"/>
      <c r="G31" s="257"/>
      <c r="H31" s="255"/>
      <c r="I31" s="255"/>
      <c r="J31" s="255"/>
    </row>
    <row r="32" spans="1:10" ht="21.95" customHeight="1" x14ac:dyDescent="0.15">
      <c r="A32" s="131"/>
      <c r="B32" s="131"/>
      <c r="C32" s="255"/>
      <c r="D32" s="255"/>
      <c r="E32" s="255"/>
      <c r="F32" s="256"/>
      <c r="G32" s="257"/>
      <c r="H32" s="255"/>
      <c r="I32" s="255"/>
      <c r="J32" s="255"/>
    </row>
    <row r="33" spans="1:10" ht="21.95" customHeight="1" x14ac:dyDescent="0.15">
      <c r="A33" s="131"/>
      <c r="B33" s="131"/>
      <c r="C33" s="255">
        <v>3</v>
      </c>
      <c r="D33" s="255"/>
      <c r="E33" s="255"/>
      <c r="F33" s="256"/>
      <c r="G33" s="257"/>
      <c r="H33" s="255"/>
      <c r="I33" s="255"/>
      <c r="J33" s="255"/>
    </row>
    <row r="34" spans="1:10" ht="21.95" customHeight="1" x14ac:dyDescent="0.15">
      <c r="A34" s="131"/>
      <c r="B34" s="131"/>
      <c r="C34" s="255"/>
      <c r="D34" s="255"/>
      <c r="E34" s="255"/>
      <c r="F34" s="256"/>
      <c r="G34" s="257"/>
      <c r="H34" s="255"/>
      <c r="I34" s="255"/>
      <c r="J34" s="255"/>
    </row>
    <row r="35" spans="1:10" ht="21.95" customHeight="1" x14ac:dyDescent="0.15">
      <c r="A35" s="138"/>
      <c r="B35" s="138"/>
      <c r="C35" s="138"/>
      <c r="D35" s="138"/>
      <c r="E35" s="138"/>
      <c r="F35" s="138"/>
      <c r="G35" s="138"/>
      <c r="H35" s="138"/>
      <c r="I35" s="138"/>
      <c r="J35" s="138"/>
    </row>
  </sheetData>
  <mergeCells count="57">
    <mergeCell ref="C29:F30"/>
    <mergeCell ref="G29:J30"/>
    <mergeCell ref="C31:F32"/>
    <mergeCell ref="G31:J32"/>
    <mergeCell ref="C33:F34"/>
    <mergeCell ref="G33:J34"/>
    <mergeCell ref="C27:D27"/>
    <mergeCell ref="E27:F27"/>
    <mergeCell ref="G27:H27"/>
    <mergeCell ref="I27:J27"/>
    <mergeCell ref="C28:F28"/>
    <mergeCell ref="G28:J28"/>
    <mergeCell ref="C22:H22"/>
    <mergeCell ref="I22:J22"/>
    <mergeCell ref="C23:H23"/>
    <mergeCell ref="I23:J23"/>
    <mergeCell ref="C26:D26"/>
    <mergeCell ref="E26:J26"/>
    <mergeCell ref="I15:J15"/>
    <mergeCell ref="I16:J16"/>
    <mergeCell ref="D15:H15"/>
    <mergeCell ref="C17:C20"/>
    <mergeCell ref="D17:H17"/>
    <mergeCell ref="I17:J17"/>
    <mergeCell ref="D18:H18"/>
    <mergeCell ref="I18:J18"/>
    <mergeCell ref="D19:H19"/>
    <mergeCell ref="I19:J19"/>
    <mergeCell ref="D20:H20"/>
    <mergeCell ref="I20:J20"/>
    <mergeCell ref="D12:H12"/>
    <mergeCell ref="I12:J12"/>
    <mergeCell ref="D13:H13"/>
    <mergeCell ref="I13:J13"/>
    <mergeCell ref="D14:H14"/>
    <mergeCell ref="I14:J14"/>
    <mergeCell ref="D9:H9"/>
    <mergeCell ref="I9:J9"/>
    <mergeCell ref="D10:H10"/>
    <mergeCell ref="I10:J10"/>
    <mergeCell ref="I11:J11"/>
    <mergeCell ref="C2:H2"/>
    <mergeCell ref="D7:H7"/>
    <mergeCell ref="D11:H11"/>
    <mergeCell ref="I2:J2"/>
    <mergeCell ref="C3:C15"/>
    <mergeCell ref="D3:H3"/>
    <mergeCell ref="I3:J3"/>
    <mergeCell ref="D4:H4"/>
    <mergeCell ref="I4:J4"/>
    <mergeCell ref="D5:H5"/>
    <mergeCell ref="I5:J5"/>
    <mergeCell ref="D6:H6"/>
    <mergeCell ref="I6:J6"/>
    <mergeCell ref="I7:J7"/>
    <mergeCell ref="D8:H8"/>
    <mergeCell ref="I8:J8"/>
  </mergeCells>
  <phoneticPr fontId="2"/>
  <pageMargins left="0.78740157480314965" right="0.39370078740157483" top="0.98425196850393704" bottom="0.98425196850393704" header="0.51181102362204722" footer="0.51181102362204722"/>
  <pageSetup paperSize="9"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view="pageBreakPreview" zoomScaleNormal="100" workbookViewId="0">
      <selection activeCell="B2" sqref="B2"/>
    </sheetView>
  </sheetViews>
  <sheetFormatPr defaultRowHeight="13.5" x14ac:dyDescent="0.15"/>
  <cols>
    <col min="1" max="1" width="3.875" customWidth="1"/>
    <col min="2" max="2" width="4" customWidth="1"/>
  </cols>
  <sheetData>
    <row r="1" spans="2:11" ht="22.5" customHeight="1" x14ac:dyDescent="0.15">
      <c r="B1" s="9" t="s">
        <v>8</v>
      </c>
      <c r="C1" t="s">
        <v>83</v>
      </c>
    </row>
    <row r="2" spans="2:11" x14ac:dyDescent="0.15">
      <c r="C2" s="23"/>
      <c r="D2" s="24"/>
      <c r="E2" s="24"/>
      <c r="F2" s="24"/>
      <c r="G2" s="24"/>
      <c r="H2" s="24"/>
      <c r="I2" s="24"/>
      <c r="J2" s="24"/>
      <c r="K2" s="25"/>
    </row>
    <row r="3" spans="2:11" x14ac:dyDescent="0.15">
      <c r="C3" s="26"/>
      <c r="D3" s="18"/>
      <c r="E3" s="18"/>
      <c r="F3" s="18"/>
      <c r="G3" s="18"/>
      <c r="H3" s="18"/>
      <c r="I3" s="18"/>
      <c r="J3" s="18"/>
      <c r="K3" s="27"/>
    </row>
    <row r="4" spans="2:11" x14ac:dyDescent="0.15">
      <c r="C4" s="26"/>
      <c r="D4" s="18"/>
      <c r="E4" s="18"/>
      <c r="F4" s="18"/>
      <c r="G4" s="18"/>
      <c r="H4" s="18"/>
      <c r="I4" s="18"/>
      <c r="J4" s="18"/>
      <c r="K4" s="27"/>
    </row>
    <row r="5" spans="2:11" x14ac:dyDescent="0.15">
      <c r="C5" s="26"/>
      <c r="D5" s="18"/>
      <c r="E5" s="18"/>
      <c r="F5" s="18"/>
      <c r="G5" s="18"/>
      <c r="H5" s="18"/>
      <c r="I5" s="18"/>
      <c r="J5" s="18"/>
      <c r="K5" s="27"/>
    </row>
    <row r="6" spans="2:11" x14ac:dyDescent="0.15">
      <c r="C6" s="26"/>
      <c r="D6" s="18"/>
      <c r="E6" s="18"/>
      <c r="F6" s="18"/>
      <c r="G6" s="18"/>
      <c r="H6" s="18"/>
      <c r="I6" s="18"/>
      <c r="J6" s="18"/>
      <c r="K6" s="27"/>
    </row>
    <row r="7" spans="2:11" x14ac:dyDescent="0.15">
      <c r="C7" s="26"/>
      <c r="D7" s="18"/>
      <c r="E7" s="18"/>
      <c r="F7" s="18"/>
      <c r="G7" s="18"/>
      <c r="H7" s="18"/>
      <c r="I7" s="18"/>
      <c r="J7" s="18"/>
      <c r="K7" s="27"/>
    </row>
    <row r="8" spans="2:11" x14ac:dyDescent="0.15">
      <c r="C8" s="26"/>
      <c r="D8" s="18"/>
      <c r="E8" s="18"/>
      <c r="F8" s="18"/>
      <c r="G8" s="18"/>
      <c r="H8" s="18"/>
      <c r="I8" s="18"/>
      <c r="J8" s="18"/>
      <c r="K8" s="27"/>
    </row>
    <row r="9" spans="2:11" x14ac:dyDescent="0.15">
      <c r="C9" s="26"/>
      <c r="D9" s="18"/>
      <c r="E9" s="18"/>
      <c r="F9" s="18"/>
      <c r="G9" s="18"/>
      <c r="H9" s="18"/>
      <c r="I9" s="18"/>
      <c r="J9" s="18"/>
      <c r="K9" s="27"/>
    </row>
    <row r="10" spans="2:11" x14ac:dyDescent="0.15">
      <c r="C10" s="26"/>
      <c r="D10" s="18"/>
      <c r="E10" s="18"/>
      <c r="F10" s="18"/>
      <c r="G10" s="18"/>
      <c r="H10" s="18"/>
      <c r="I10" s="18"/>
      <c r="J10" s="18"/>
      <c r="K10" s="27"/>
    </row>
    <row r="11" spans="2:11" x14ac:dyDescent="0.15">
      <c r="C11" s="26"/>
      <c r="D11" s="18"/>
      <c r="E11" s="18"/>
      <c r="F11" s="18"/>
      <c r="G11" s="18"/>
      <c r="H11" s="18"/>
      <c r="I11" s="18"/>
      <c r="J11" s="18"/>
      <c r="K11" s="27"/>
    </row>
    <row r="12" spans="2:11" x14ac:dyDescent="0.15">
      <c r="C12" s="26"/>
      <c r="D12" s="18"/>
      <c r="E12" s="18"/>
      <c r="F12" s="18"/>
      <c r="G12" s="18"/>
      <c r="H12" s="18"/>
      <c r="I12" s="18"/>
      <c r="J12" s="18"/>
      <c r="K12" s="27"/>
    </row>
    <row r="13" spans="2:11" x14ac:dyDescent="0.15">
      <c r="C13" s="26"/>
      <c r="D13" s="18"/>
      <c r="E13" s="18"/>
      <c r="F13" s="18"/>
      <c r="G13" s="18"/>
      <c r="H13" s="18"/>
      <c r="I13" s="18"/>
      <c r="J13" s="18"/>
      <c r="K13" s="27"/>
    </row>
    <row r="14" spans="2:11" x14ac:dyDescent="0.15">
      <c r="C14" s="26"/>
      <c r="D14" s="18"/>
      <c r="E14" s="18"/>
      <c r="F14" s="18"/>
      <c r="G14" s="18"/>
      <c r="H14" s="18"/>
      <c r="I14" s="18"/>
      <c r="J14" s="18"/>
      <c r="K14" s="27"/>
    </row>
    <row r="15" spans="2:11" x14ac:dyDescent="0.15">
      <c r="C15" s="26"/>
      <c r="D15" s="18"/>
      <c r="E15" s="18"/>
      <c r="F15" s="18"/>
      <c r="G15" s="18"/>
      <c r="H15" s="18"/>
      <c r="I15" s="18"/>
      <c r="J15" s="18"/>
      <c r="K15" s="27"/>
    </row>
    <row r="16" spans="2:11" x14ac:dyDescent="0.15">
      <c r="C16" s="26"/>
      <c r="D16" s="18"/>
      <c r="E16" s="18"/>
      <c r="F16" s="18"/>
      <c r="G16" s="18"/>
      <c r="H16" s="18"/>
      <c r="I16" s="18"/>
      <c r="J16" s="18"/>
      <c r="K16" s="27"/>
    </row>
    <row r="17" spans="3:11" x14ac:dyDescent="0.15">
      <c r="C17" s="26"/>
      <c r="D17" s="18"/>
      <c r="E17" s="18"/>
      <c r="F17" s="18"/>
      <c r="G17" s="18"/>
      <c r="H17" s="18"/>
      <c r="I17" s="18"/>
      <c r="J17" s="18"/>
      <c r="K17" s="27"/>
    </row>
    <row r="18" spans="3:11" x14ac:dyDescent="0.15">
      <c r="C18" s="26"/>
      <c r="D18" s="18"/>
      <c r="E18" s="18"/>
      <c r="F18" s="18"/>
      <c r="G18" s="18"/>
      <c r="H18" s="18"/>
      <c r="I18" s="18"/>
      <c r="J18" s="18"/>
      <c r="K18" s="27"/>
    </row>
    <row r="19" spans="3:11" x14ac:dyDescent="0.15">
      <c r="C19" s="26"/>
      <c r="D19" s="18"/>
      <c r="E19" s="18"/>
      <c r="F19" s="18"/>
      <c r="G19" s="18"/>
      <c r="H19" s="18"/>
      <c r="I19" s="18"/>
      <c r="J19" s="18"/>
      <c r="K19" s="27"/>
    </row>
    <row r="20" spans="3:11" x14ac:dyDescent="0.15">
      <c r="C20" s="26"/>
      <c r="D20" s="18"/>
      <c r="E20" s="18"/>
      <c r="F20" s="18"/>
      <c r="G20" s="18"/>
      <c r="H20" s="18"/>
      <c r="I20" s="18"/>
      <c r="J20" s="18"/>
      <c r="K20" s="27"/>
    </row>
    <row r="21" spans="3:11" x14ac:dyDescent="0.15">
      <c r="C21" s="26"/>
      <c r="D21" s="18"/>
      <c r="E21" s="18"/>
      <c r="F21" s="18"/>
      <c r="G21" s="18"/>
      <c r="H21" s="18"/>
      <c r="I21" s="18"/>
      <c r="J21" s="18"/>
      <c r="K21" s="27"/>
    </row>
    <row r="22" spans="3:11" x14ac:dyDescent="0.15">
      <c r="C22" s="26"/>
      <c r="D22" s="18"/>
      <c r="E22" s="18"/>
      <c r="F22" s="18"/>
      <c r="G22" s="18"/>
      <c r="H22" s="18"/>
      <c r="I22" s="18"/>
      <c r="J22" s="18"/>
      <c r="K22" s="27"/>
    </row>
    <row r="23" spans="3:11" x14ac:dyDescent="0.15">
      <c r="C23" s="26"/>
      <c r="D23" s="18"/>
      <c r="E23" s="18"/>
      <c r="F23" s="18"/>
      <c r="G23" s="18"/>
      <c r="H23" s="18"/>
      <c r="I23" s="18"/>
      <c r="J23" s="18"/>
      <c r="K23" s="27"/>
    </row>
    <row r="24" spans="3:11" x14ac:dyDescent="0.15">
      <c r="C24" s="26"/>
      <c r="D24" s="18"/>
      <c r="E24" s="18"/>
      <c r="F24" s="18"/>
      <c r="G24" s="18"/>
      <c r="H24" s="18"/>
      <c r="I24" s="18"/>
      <c r="J24" s="18"/>
      <c r="K24" s="27"/>
    </row>
    <row r="25" spans="3:11" x14ac:dyDescent="0.15">
      <c r="C25" s="26"/>
      <c r="D25" s="18"/>
      <c r="E25" s="18"/>
      <c r="F25" s="18"/>
      <c r="G25" s="18"/>
      <c r="H25" s="18"/>
      <c r="I25" s="18"/>
      <c r="J25" s="18"/>
      <c r="K25" s="27"/>
    </row>
    <row r="26" spans="3:11" x14ac:dyDescent="0.15">
      <c r="C26" s="26"/>
      <c r="D26" s="18"/>
      <c r="E26" s="18"/>
      <c r="F26" s="18"/>
      <c r="G26" s="18"/>
      <c r="H26" s="18"/>
      <c r="I26" s="18"/>
      <c r="J26" s="18"/>
      <c r="K26" s="27"/>
    </row>
    <row r="27" spans="3:11" x14ac:dyDescent="0.15">
      <c r="C27" s="26"/>
      <c r="D27" s="18"/>
      <c r="E27" s="18"/>
      <c r="F27" s="18"/>
      <c r="G27" s="18"/>
      <c r="H27" s="18"/>
      <c r="I27" s="18"/>
      <c r="J27" s="18"/>
      <c r="K27" s="27"/>
    </row>
    <row r="28" spans="3:11" x14ac:dyDescent="0.15">
      <c r="C28" s="26"/>
      <c r="D28" s="18"/>
      <c r="E28" s="18"/>
      <c r="F28" s="18"/>
      <c r="G28" s="18"/>
      <c r="H28" s="18"/>
      <c r="I28" s="18"/>
      <c r="J28" s="18"/>
      <c r="K28" s="27"/>
    </row>
    <row r="29" spans="3:11" x14ac:dyDescent="0.15">
      <c r="C29" s="26"/>
      <c r="D29" s="18"/>
      <c r="E29" s="18"/>
      <c r="F29" s="18"/>
      <c r="G29" s="18"/>
      <c r="H29" s="18"/>
      <c r="I29" s="18"/>
      <c r="J29" s="18"/>
      <c r="K29" s="27"/>
    </row>
    <row r="30" spans="3:11" x14ac:dyDescent="0.15">
      <c r="C30" s="26"/>
      <c r="D30" s="18"/>
      <c r="E30" s="18"/>
      <c r="F30" s="18"/>
      <c r="G30" s="18"/>
      <c r="H30" s="18"/>
      <c r="I30" s="18"/>
      <c r="J30" s="18"/>
      <c r="K30" s="27"/>
    </row>
    <row r="31" spans="3:11" x14ac:dyDescent="0.15">
      <c r="C31" s="26"/>
      <c r="D31" s="18"/>
      <c r="E31" s="18"/>
      <c r="F31" s="18"/>
      <c r="G31" s="18"/>
      <c r="H31" s="18"/>
      <c r="I31" s="18"/>
      <c r="J31" s="18"/>
      <c r="K31" s="27"/>
    </row>
    <row r="32" spans="3:11" x14ac:dyDescent="0.15">
      <c r="C32" s="26"/>
      <c r="D32" s="18"/>
      <c r="E32" s="18"/>
      <c r="F32" s="18"/>
      <c r="G32" s="18"/>
      <c r="H32" s="18"/>
      <c r="I32" s="18"/>
      <c r="J32" s="18"/>
      <c r="K32" s="27"/>
    </row>
    <row r="33" spans="3:11" x14ac:dyDescent="0.15">
      <c r="C33" s="26"/>
      <c r="D33" s="18"/>
      <c r="E33" s="18"/>
      <c r="F33" s="18"/>
      <c r="G33" s="18"/>
      <c r="H33" s="18"/>
      <c r="I33" s="18"/>
      <c r="J33" s="18"/>
      <c r="K33" s="27"/>
    </row>
    <row r="34" spans="3:11" x14ac:dyDescent="0.15">
      <c r="C34" s="26"/>
      <c r="D34" s="18"/>
      <c r="E34" s="18"/>
      <c r="F34" s="18"/>
      <c r="G34" s="18"/>
      <c r="H34" s="18"/>
      <c r="I34" s="18"/>
      <c r="J34" s="18"/>
      <c r="K34" s="27"/>
    </row>
    <row r="35" spans="3:11" x14ac:dyDescent="0.15">
      <c r="C35" s="26"/>
      <c r="D35" s="18"/>
      <c r="E35" s="18"/>
      <c r="F35" s="18"/>
      <c r="G35" s="18"/>
      <c r="H35" s="18"/>
      <c r="I35" s="18"/>
      <c r="J35" s="18"/>
      <c r="K35" s="27"/>
    </row>
    <row r="36" spans="3:11" x14ac:dyDescent="0.15">
      <c r="C36" s="26"/>
      <c r="D36" s="18"/>
      <c r="E36" s="18"/>
      <c r="F36" s="18"/>
      <c r="G36" s="18"/>
      <c r="H36" s="18"/>
      <c r="I36" s="18"/>
      <c r="J36" s="18"/>
      <c r="K36" s="27"/>
    </row>
    <row r="37" spans="3:11" x14ac:dyDescent="0.15">
      <c r="C37" s="26"/>
      <c r="D37" s="18"/>
      <c r="E37" s="18"/>
      <c r="F37" s="18"/>
      <c r="G37" s="18"/>
      <c r="H37" s="18"/>
      <c r="I37" s="18"/>
      <c r="J37" s="18"/>
      <c r="K37" s="27"/>
    </row>
    <row r="38" spans="3:11" x14ac:dyDescent="0.15">
      <c r="C38" s="26"/>
      <c r="D38" s="18"/>
      <c r="E38" s="18"/>
      <c r="F38" s="18"/>
      <c r="G38" s="18"/>
      <c r="H38" s="18"/>
      <c r="I38" s="18"/>
      <c r="J38" s="18"/>
      <c r="K38" s="27"/>
    </row>
    <row r="39" spans="3:11" x14ac:dyDescent="0.15">
      <c r="C39" s="26"/>
      <c r="D39" s="18"/>
      <c r="E39" s="18"/>
      <c r="F39" s="18"/>
      <c r="G39" s="18"/>
      <c r="H39" s="18"/>
      <c r="I39" s="18"/>
      <c r="J39" s="18"/>
      <c r="K39" s="27"/>
    </row>
    <row r="40" spans="3:11" x14ac:dyDescent="0.15">
      <c r="C40" s="26"/>
      <c r="D40" s="18"/>
      <c r="E40" s="18"/>
      <c r="F40" s="18"/>
      <c r="G40" s="18"/>
      <c r="H40" s="18"/>
      <c r="I40" s="18"/>
      <c r="J40" s="18"/>
      <c r="K40" s="27"/>
    </row>
    <row r="41" spans="3:11" x14ac:dyDescent="0.15">
      <c r="C41" s="26"/>
      <c r="D41" s="18"/>
      <c r="E41" s="18"/>
      <c r="F41" s="18"/>
      <c r="G41" s="18"/>
      <c r="H41" s="18"/>
      <c r="I41" s="18"/>
      <c r="J41" s="18"/>
      <c r="K41" s="27"/>
    </row>
    <row r="42" spans="3:11" x14ac:dyDescent="0.15">
      <c r="C42" s="26"/>
      <c r="D42" s="18"/>
      <c r="E42" s="18"/>
      <c r="F42" s="18"/>
      <c r="G42" s="18"/>
      <c r="H42" s="18"/>
      <c r="I42" s="18"/>
      <c r="J42" s="18"/>
      <c r="K42" s="27"/>
    </row>
    <row r="43" spans="3:11" x14ac:dyDescent="0.15">
      <c r="C43" s="26"/>
      <c r="D43" s="18"/>
      <c r="E43" s="18"/>
      <c r="F43" s="18"/>
      <c r="G43" s="18"/>
      <c r="H43" s="18"/>
      <c r="I43" s="18"/>
      <c r="J43" s="18"/>
      <c r="K43" s="27"/>
    </row>
    <row r="44" spans="3:11" x14ac:dyDescent="0.15">
      <c r="C44" s="26"/>
      <c r="D44" s="18"/>
      <c r="E44" s="18"/>
      <c r="F44" s="18"/>
      <c r="G44" s="18"/>
      <c r="H44" s="18"/>
      <c r="I44" s="18"/>
      <c r="J44" s="18"/>
      <c r="K44" s="27"/>
    </row>
    <row r="45" spans="3:11" x14ac:dyDescent="0.15">
      <c r="C45" s="26"/>
      <c r="D45" s="18"/>
      <c r="E45" s="18"/>
      <c r="F45" s="18"/>
      <c r="G45" s="18"/>
      <c r="H45" s="18"/>
      <c r="I45" s="18"/>
      <c r="J45" s="18"/>
      <c r="K45" s="27"/>
    </row>
    <row r="46" spans="3:11" x14ac:dyDescent="0.15">
      <c r="C46" s="26"/>
      <c r="D46" s="18"/>
      <c r="E46" s="18"/>
      <c r="F46" s="18"/>
      <c r="G46" s="18"/>
      <c r="H46" s="18"/>
      <c r="I46" s="18"/>
      <c r="J46" s="18"/>
      <c r="K46" s="27"/>
    </row>
    <row r="47" spans="3:11" x14ac:dyDescent="0.15">
      <c r="C47" s="26"/>
      <c r="D47" s="18"/>
      <c r="E47" s="18"/>
      <c r="F47" s="18"/>
      <c r="G47" s="18"/>
      <c r="H47" s="18"/>
      <c r="I47" s="18"/>
      <c r="J47" s="18"/>
      <c r="K47" s="27"/>
    </row>
    <row r="48" spans="3:11" x14ac:dyDescent="0.15">
      <c r="C48" s="26"/>
      <c r="D48" s="18"/>
      <c r="E48" s="18"/>
      <c r="F48" s="18"/>
      <c r="G48" s="18"/>
      <c r="H48" s="18"/>
      <c r="I48" s="18"/>
      <c r="J48" s="18"/>
      <c r="K48" s="27"/>
    </row>
    <row r="49" spans="3:11" x14ac:dyDescent="0.15">
      <c r="C49" s="26"/>
      <c r="D49" s="18"/>
      <c r="E49" s="18"/>
      <c r="F49" s="18"/>
      <c r="G49" s="18"/>
      <c r="H49" s="18"/>
      <c r="I49" s="18"/>
      <c r="J49" s="18"/>
      <c r="K49" s="27"/>
    </row>
    <row r="50" spans="3:11" x14ac:dyDescent="0.15">
      <c r="C50" s="28"/>
      <c r="D50" s="29"/>
      <c r="E50" s="29"/>
      <c r="F50" s="29"/>
      <c r="G50" s="29"/>
      <c r="H50" s="29"/>
      <c r="I50" s="29"/>
      <c r="J50" s="29"/>
      <c r="K50" s="30"/>
    </row>
    <row r="51" spans="3:11" x14ac:dyDescent="0.15">
      <c r="C51" t="s">
        <v>220</v>
      </c>
    </row>
    <row r="52" spans="3:11" x14ac:dyDescent="0.15">
      <c r="C52" t="s">
        <v>84</v>
      </c>
    </row>
    <row r="53" spans="3:11" x14ac:dyDescent="0.15">
      <c r="C53" t="s">
        <v>321</v>
      </c>
    </row>
    <row r="54" spans="3:11" x14ac:dyDescent="0.15">
      <c r="C54" t="s">
        <v>210</v>
      </c>
    </row>
  </sheetData>
  <phoneticPr fontId="2"/>
  <pageMargins left="0.78740157480314965" right="0.39370078740157483" top="0.98425196850393704" bottom="0.98425196850393704" header="0.51181102362204722" footer="0.51181102362204722"/>
  <pageSetup paperSize="9"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Normal="100" workbookViewId="0">
      <selection activeCell="E2" sqref="E2"/>
    </sheetView>
  </sheetViews>
  <sheetFormatPr defaultRowHeight="13.5" x14ac:dyDescent="0.15"/>
  <cols>
    <col min="1" max="1" width="4" customWidth="1"/>
    <col min="2" max="2" width="11.625" customWidth="1"/>
    <col min="3" max="3" width="10.625" customWidth="1"/>
    <col min="4" max="11" width="8.25" customWidth="1"/>
  </cols>
  <sheetData>
    <row r="1" spans="1:12" ht="24.95" customHeight="1" x14ac:dyDescent="0.15">
      <c r="A1" s="32">
        <v>4</v>
      </c>
      <c r="B1" t="s">
        <v>85</v>
      </c>
    </row>
    <row r="2" spans="1:12" ht="24.95" customHeight="1" x14ac:dyDescent="0.15"/>
    <row r="3" spans="1:12" ht="24.95" customHeight="1" x14ac:dyDescent="0.15">
      <c r="B3" s="9" t="s">
        <v>326</v>
      </c>
      <c r="H3" s="138" t="s">
        <v>322</v>
      </c>
    </row>
    <row r="4" spans="1:12" ht="33.75" customHeight="1" x14ac:dyDescent="0.15">
      <c r="B4" s="7"/>
      <c r="C4" s="8" t="s">
        <v>102</v>
      </c>
      <c r="D4" s="8" t="s">
        <v>94</v>
      </c>
      <c r="E4" s="8" t="s">
        <v>95</v>
      </c>
      <c r="F4" s="8" t="s">
        <v>96</v>
      </c>
      <c r="G4" s="8" t="s">
        <v>97</v>
      </c>
      <c r="H4" s="8" t="s">
        <v>98</v>
      </c>
      <c r="I4" s="8" t="s">
        <v>99</v>
      </c>
      <c r="J4" s="8" t="s">
        <v>100</v>
      </c>
      <c r="K4" s="8" t="s">
        <v>101</v>
      </c>
    </row>
    <row r="5" spans="1:12" ht="33.75" customHeight="1" x14ac:dyDescent="0.15">
      <c r="B5" s="8" t="s">
        <v>323</v>
      </c>
      <c r="C5" s="13"/>
      <c r="D5" s="13"/>
      <c r="E5" s="13"/>
      <c r="F5" s="13"/>
      <c r="G5" s="13"/>
      <c r="H5" s="13"/>
      <c r="I5" s="13"/>
      <c r="J5" s="13"/>
      <c r="K5" s="13"/>
    </row>
    <row r="6" spans="1:12" ht="33.75" customHeight="1" x14ac:dyDescent="0.15">
      <c r="B6" s="8" t="s">
        <v>324</v>
      </c>
      <c r="C6" s="13"/>
      <c r="D6" s="13"/>
      <c r="E6" s="13"/>
      <c r="F6" s="13"/>
      <c r="G6" s="13"/>
      <c r="H6" s="13"/>
      <c r="I6" s="13"/>
      <c r="J6" s="13"/>
      <c r="K6" s="13"/>
    </row>
    <row r="7" spans="1:12" ht="33.75" customHeight="1" x14ac:dyDescent="0.15">
      <c r="B7" s="8" t="s">
        <v>325</v>
      </c>
      <c r="C7" s="13"/>
      <c r="D7" s="13"/>
      <c r="E7" s="13"/>
      <c r="F7" s="13"/>
      <c r="G7" s="13"/>
      <c r="H7" s="13"/>
      <c r="I7" s="13"/>
      <c r="J7" s="13"/>
      <c r="K7" s="13"/>
    </row>
    <row r="8" spans="1:12" ht="24.95" customHeight="1" x14ac:dyDescent="0.15">
      <c r="C8" t="s">
        <v>105</v>
      </c>
    </row>
    <row r="9" spans="1:12" ht="24.95" customHeight="1" x14ac:dyDescent="0.15"/>
    <row r="10" spans="1:12" ht="24.95" customHeight="1" x14ac:dyDescent="0.15">
      <c r="B10" s="9" t="s">
        <v>327</v>
      </c>
      <c r="J10" s="31" t="s">
        <v>328</v>
      </c>
    </row>
    <row r="11" spans="1:12" ht="24.95" customHeight="1" x14ac:dyDescent="0.15">
      <c r="C11" s="229" t="s">
        <v>86</v>
      </c>
      <c r="D11" s="229" t="s">
        <v>87</v>
      </c>
      <c r="E11" s="229" t="s">
        <v>211</v>
      </c>
      <c r="F11" s="229" t="s">
        <v>212</v>
      </c>
      <c r="G11" s="229"/>
      <c r="H11" s="229"/>
      <c r="I11" s="229"/>
      <c r="J11" s="229"/>
    </row>
    <row r="12" spans="1:12" ht="19.5" customHeight="1" x14ac:dyDescent="0.15">
      <c r="C12" s="229"/>
      <c r="D12" s="229"/>
      <c r="E12" s="229"/>
      <c r="F12" s="8" t="s">
        <v>91</v>
      </c>
      <c r="G12" s="8" t="s">
        <v>89</v>
      </c>
      <c r="H12" s="8" t="s">
        <v>92</v>
      </c>
      <c r="I12" s="8" t="s">
        <v>93</v>
      </c>
      <c r="J12" s="8" t="s">
        <v>90</v>
      </c>
    </row>
    <row r="13" spans="1:12" ht="37.5" customHeight="1" x14ac:dyDescent="0.15">
      <c r="C13" s="8" t="s">
        <v>88</v>
      </c>
      <c r="D13" s="13"/>
      <c r="E13" s="13"/>
      <c r="F13" s="13"/>
      <c r="G13" s="13"/>
      <c r="H13" s="13"/>
      <c r="I13" s="13"/>
      <c r="J13" s="13"/>
    </row>
    <row r="14" spans="1:12" ht="51" customHeight="1" x14ac:dyDescent="0.15">
      <c r="C14" s="12" t="s">
        <v>103</v>
      </c>
      <c r="D14" s="13"/>
      <c r="E14" s="13"/>
      <c r="F14" s="13"/>
      <c r="G14" s="13"/>
      <c r="H14" s="13"/>
      <c r="I14" s="13"/>
      <c r="J14" s="13"/>
    </row>
    <row r="15" spans="1:12" ht="24.95" customHeight="1" x14ac:dyDescent="0.15">
      <c r="C15" t="s">
        <v>104</v>
      </c>
      <c r="L15" s="31"/>
    </row>
    <row r="16" spans="1:12" ht="24.95" customHeight="1" x14ac:dyDescent="0.15"/>
    <row r="17" spans="2:3" ht="24.95" customHeight="1" x14ac:dyDescent="0.15">
      <c r="B17" s="9" t="s">
        <v>106</v>
      </c>
      <c r="C17" t="s">
        <v>213</v>
      </c>
    </row>
    <row r="18" spans="2:3" ht="24.95" customHeight="1" x14ac:dyDescent="0.15">
      <c r="C18" s="32" t="s">
        <v>107</v>
      </c>
    </row>
    <row r="19" spans="2:3" ht="24.95" customHeight="1" x14ac:dyDescent="0.15">
      <c r="C19" s="32"/>
    </row>
    <row r="20" spans="2:3" ht="24.95" customHeight="1" x14ac:dyDescent="0.15"/>
    <row r="21" spans="2:3" ht="24.95" customHeight="1" x14ac:dyDescent="0.15"/>
    <row r="22" spans="2:3" ht="24.95" customHeight="1" x14ac:dyDescent="0.15"/>
    <row r="23" spans="2:3" ht="24.95" customHeight="1" x14ac:dyDescent="0.15"/>
    <row r="24" spans="2:3" ht="24.95" customHeight="1" x14ac:dyDescent="0.15"/>
    <row r="25" spans="2:3" ht="24.95" customHeight="1" x14ac:dyDescent="0.15"/>
  </sheetData>
  <mergeCells count="4">
    <mergeCell ref="C11:C12"/>
    <mergeCell ref="D11:D12"/>
    <mergeCell ref="E11:E12"/>
    <mergeCell ref="F11:J11"/>
  </mergeCells>
  <phoneticPr fontId="2"/>
  <pageMargins left="0.78740157480314965" right="0.39370078740157483" top="0.98425196850393704" bottom="0.98425196850393704" header="0.51181102362204722" footer="0.51181102362204722"/>
  <pageSetup paperSize="9" scale="87" orientation="portrait"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Normal="100" workbookViewId="0">
      <selection activeCell="D20" sqref="D20"/>
    </sheetView>
  </sheetViews>
  <sheetFormatPr defaultRowHeight="12" x14ac:dyDescent="0.15"/>
  <cols>
    <col min="1" max="1" width="3" style="102" bestFit="1" customWidth="1"/>
    <col min="2" max="2" width="3.75" style="102" customWidth="1"/>
    <col min="3" max="4" width="15.625" style="102" customWidth="1"/>
    <col min="5" max="6" width="8.625" style="102" customWidth="1"/>
    <col min="7" max="7" width="18.75" style="102" customWidth="1"/>
    <col min="8" max="8" width="12.5" style="102" customWidth="1"/>
    <col min="9" max="13" width="10.625" style="102" customWidth="1"/>
    <col min="14" max="14" width="13.125" style="102" customWidth="1"/>
    <col min="15" max="20" width="4.625" style="102" customWidth="1"/>
    <col min="21" max="16384" width="9" style="102"/>
  </cols>
  <sheetData>
    <row r="1" spans="1:14" customFormat="1" ht="18.75" customHeight="1" x14ac:dyDescent="0.15">
      <c r="A1" s="32">
        <v>5</v>
      </c>
      <c r="B1" t="s">
        <v>112</v>
      </c>
    </row>
    <row r="2" spans="1:14" ht="18.95" customHeight="1" x14ac:dyDescent="0.15">
      <c r="A2" s="99"/>
      <c r="B2" s="103" t="s">
        <v>258</v>
      </c>
      <c r="C2" s="99" t="s">
        <v>227</v>
      </c>
    </row>
    <row r="3" spans="1:14" ht="18.95" customHeight="1" x14ac:dyDescent="0.15">
      <c r="C3" s="259" t="s">
        <v>228</v>
      </c>
      <c r="D3" s="259" t="s">
        <v>229</v>
      </c>
      <c r="E3" s="263" t="s">
        <v>280</v>
      </c>
      <c r="F3" s="264"/>
      <c r="G3" s="258" t="s">
        <v>230</v>
      </c>
      <c r="H3" s="269" t="s">
        <v>231</v>
      </c>
      <c r="I3" s="258" t="s">
        <v>232</v>
      </c>
      <c r="J3" s="258"/>
      <c r="K3" s="258" t="s">
        <v>233</v>
      </c>
      <c r="L3" s="258"/>
      <c r="M3" s="261" t="s">
        <v>234</v>
      </c>
      <c r="N3" s="261" t="s">
        <v>235</v>
      </c>
    </row>
    <row r="4" spans="1:14" ht="18.95" customHeight="1" thickBot="1" x14ac:dyDescent="0.2">
      <c r="C4" s="260"/>
      <c r="D4" s="260"/>
      <c r="E4" s="265"/>
      <c r="F4" s="266"/>
      <c r="G4" s="268"/>
      <c r="H4" s="270"/>
      <c r="I4" s="106" t="s">
        <v>236</v>
      </c>
      <c r="J4" s="107" t="s">
        <v>237</v>
      </c>
      <c r="K4" s="106" t="s">
        <v>236</v>
      </c>
      <c r="L4" s="107" t="s">
        <v>237</v>
      </c>
      <c r="M4" s="262"/>
      <c r="N4" s="267"/>
    </row>
    <row r="5" spans="1:14" ht="18.95" customHeight="1" thickTop="1" x14ac:dyDescent="0.15">
      <c r="C5" s="108"/>
      <c r="D5" s="108"/>
      <c r="E5" s="277" t="s">
        <v>281</v>
      </c>
      <c r="F5" s="278"/>
      <c r="G5" s="109"/>
      <c r="H5" s="110"/>
      <c r="I5" s="108"/>
      <c r="J5" s="108"/>
      <c r="K5" s="108"/>
      <c r="L5" s="108"/>
      <c r="M5" s="111"/>
      <c r="N5" s="109" t="s">
        <v>238</v>
      </c>
    </row>
    <row r="6" spans="1:14" ht="18.95" customHeight="1" x14ac:dyDescent="0.15">
      <c r="C6" s="104"/>
      <c r="D6" s="104"/>
      <c r="E6" s="279" t="s">
        <v>281</v>
      </c>
      <c r="F6" s="280"/>
      <c r="G6" s="105"/>
      <c r="H6" s="105"/>
      <c r="I6" s="104"/>
      <c r="J6" s="104"/>
      <c r="K6" s="104"/>
      <c r="L6" s="104"/>
      <c r="M6" s="112"/>
      <c r="N6" s="105" t="s">
        <v>238</v>
      </c>
    </row>
    <row r="7" spans="1:14" ht="18.95" customHeight="1" x14ac:dyDescent="0.15">
      <c r="C7" s="104"/>
      <c r="D7" s="104"/>
      <c r="E7" s="281" t="s">
        <v>281</v>
      </c>
      <c r="F7" s="282"/>
      <c r="G7" s="105"/>
      <c r="H7" s="105"/>
      <c r="I7" s="104"/>
      <c r="J7" s="104"/>
      <c r="K7" s="104"/>
      <c r="L7" s="104"/>
      <c r="M7" s="112"/>
      <c r="N7" s="105" t="s">
        <v>238</v>
      </c>
    </row>
    <row r="8" spans="1:14" ht="18.95" customHeight="1" x14ac:dyDescent="0.15">
      <c r="C8" s="104"/>
      <c r="D8" s="104"/>
      <c r="E8" s="279" t="s">
        <v>281</v>
      </c>
      <c r="F8" s="280"/>
      <c r="G8" s="105"/>
      <c r="H8" s="105"/>
      <c r="I8" s="104"/>
      <c r="J8" s="104"/>
      <c r="K8" s="104"/>
      <c r="L8" s="104"/>
      <c r="M8" s="112"/>
      <c r="N8" s="105" t="s">
        <v>238</v>
      </c>
    </row>
    <row r="9" spans="1:14" ht="18.95" customHeight="1" x14ac:dyDescent="0.15">
      <c r="C9" s="104"/>
      <c r="D9" s="112"/>
      <c r="E9" s="279" t="s">
        <v>281</v>
      </c>
      <c r="F9" s="280"/>
      <c r="G9" s="112"/>
      <c r="H9" s="112"/>
      <c r="I9" s="112"/>
      <c r="J9" s="112"/>
      <c r="K9" s="112"/>
      <c r="L9" s="112"/>
      <c r="M9" s="112"/>
      <c r="N9" s="105" t="s">
        <v>238</v>
      </c>
    </row>
    <row r="10" spans="1:14" ht="18.95" customHeight="1" x14ac:dyDescent="0.15">
      <c r="C10" s="104"/>
      <c r="D10" s="112"/>
      <c r="E10" s="279" t="s">
        <v>281</v>
      </c>
      <c r="F10" s="280"/>
      <c r="G10" s="112"/>
      <c r="H10" s="112"/>
      <c r="I10" s="112"/>
      <c r="J10" s="112"/>
      <c r="K10" s="112"/>
      <c r="L10" s="112"/>
      <c r="M10" s="112"/>
      <c r="N10" s="105" t="s">
        <v>238</v>
      </c>
    </row>
    <row r="11" spans="1:14" ht="18.95" customHeight="1" x14ac:dyDescent="0.15">
      <c r="C11" s="104"/>
      <c r="D11" s="112"/>
      <c r="E11" s="281" t="s">
        <v>281</v>
      </c>
      <c r="F11" s="282"/>
      <c r="G11" s="112"/>
      <c r="H11" s="112"/>
      <c r="I11" s="112"/>
      <c r="J11" s="112"/>
      <c r="K11" s="112"/>
      <c r="L11" s="112"/>
      <c r="M11" s="112"/>
      <c r="N11" s="105" t="s">
        <v>238</v>
      </c>
    </row>
    <row r="12" spans="1:14" ht="18.95" customHeight="1" x14ac:dyDescent="0.15">
      <c r="C12" s="104"/>
      <c r="D12" s="112"/>
      <c r="E12" s="283" t="s">
        <v>281</v>
      </c>
      <c r="F12" s="284"/>
      <c r="G12" s="112"/>
      <c r="H12" s="112"/>
      <c r="I12" s="112"/>
      <c r="J12" s="112"/>
      <c r="K12" s="112"/>
      <c r="L12" s="112"/>
      <c r="M12" s="112"/>
      <c r="N12" s="105" t="s">
        <v>238</v>
      </c>
    </row>
    <row r="13" spans="1:14" ht="18.95" customHeight="1" x14ac:dyDescent="0.15">
      <c r="C13" s="104"/>
      <c r="D13" s="112"/>
      <c r="E13" s="283" t="s">
        <v>281</v>
      </c>
      <c r="F13" s="284"/>
      <c r="G13" s="112"/>
      <c r="H13" s="112"/>
      <c r="I13" s="112"/>
      <c r="J13" s="112"/>
      <c r="K13" s="112"/>
      <c r="L13" s="112"/>
      <c r="M13" s="112"/>
      <c r="N13" s="105" t="s">
        <v>238</v>
      </c>
    </row>
    <row r="14" spans="1:14" ht="18.95" customHeight="1" x14ac:dyDescent="0.15">
      <c r="C14" s="104"/>
      <c r="D14" s="112"/>
      <c r="E14" s="283" t="s">
        <v>281</v>
      </c>
      <c r="F14" s="284"/>
      <c r="G14" s="112"/>
      <c r="H14" s="112"/>
      <c r="I14" s="112"/>
      <c r="J14" s="112"/>
      <c r="K14" s="112"/>
      <c r="L14" s="112"/>
      <c r="M14" s="112"/>
      <c r="N14" s="105" t="s">
        <v>238</v>
      </c>
    </row>
    <row r="15" spans="1:14" ht="18.95" customHeight="1" thickBot="1" x14ac:dyDescent="0.2">
      <c r="C15" s="113"/>
      <c r="D15" s="114"/>
      <c r="E15" s="285" t="s">
        <v>281</v>
      </c>
      <c r="F15" s="286"/>
      <c r="G15" s="114"/>
      <c r="H15" s="114"/>
      <c r="I15" s="114"/>
      <c r="J15" s="114"/>
      <c r="K15" s="114"/>
      <c r="L15" s="114"/>
      <c r="M15" s="114"/>
      <c r="N15" s="115" t="s">
        <v>238</v>
      </c>
    </row>
    <row r="16" spans="1:14" ht="18.95" customHeight="1" thickTop="1" x14ac:dyDescent="0.15">
      <c r="C16" s="116" t="s">
        <v>239</v>
      </c>
      <c r="D16" s="117"/>
      <c r="E16" s="287"/>
      <c r="F16" s="288"/>
      <c r="G16" s="117"/>
      <c r="H16" s="117"/>
      <c r="I16" s="118" t="s">
        <v>20</v>
      </c>
      <c r="J16" s="118" t="s">
        <v>20</v>
      </c>
      <c r="K16" s="118" t="s">
        <v>20</v>
      </c>
      <c r="L16" s="118" t="s">
        <v>20</v>
      </c>
      <c r="M16" s="118" t="s">
        <v>20</v>
      </c>
      <c r="N16" s="116"/>
    </row>
    <row r="17" spans="2:14" ht="7.5" customHeight="1" x14ac:dyDescent="0.15">
      <c r="C17" s="119"/>
      <c r="D17" s="120"/>
      <c r="E17" s="120"/>
      <c r="F17" s="120"/>
      <c r="G17" s="120"/>
      <c r="H17" s="120"/>
      <c r="I17" s="121"/>
      <c r="J17" s="121"/>
      <c r="K17" s="121"/>
      <c r="L17" s="121"/>
      <c r="M17" s="121"/>
      <c r="N17" s="120"/>
    </row>
    <row r="18" spans="2:14" s="120" customFormat="1" ht="18.95" customHeight="1" x14ac:dyDescent="0.15">
      <c r="C18" s="271" t="s">
        <v>253</v>
      </c>
      <c r="D18" s="271"/>
      <c r="E18" s="271"/>
      <c r="F18" s="271"/>
      <c r="G18" s="271"/>
      <c r="H18" s="271"/>
      <c r="I18" s="271"/>
      <c r="J18" s="271"/>
      <c r="K18" s="271"/>
      <c r="L18" s="271"/>
      <c r="M18" s="271"/>
      <c r="N18" s="271"/>
    </row>
    <row r="19" spans="2:14" ht="30" customHeight="1" x14ac:dyDescent="0.15">
      <c r="C19" s="271" t="s">
        <v>254</v>
      </c>
      <c r="D19" s="271"/>
      <c r="E19" s="271"/>
      <c r="F19" s="271"/>
      <c r="G19" s="271"/>
      <c r="H19" s="271"/>
      <c r="I19" s="271"/>
      <c r="J19" s="271"/>
      <c r="K19" s="271"/>
      <c r="L19" s="271"/>
      <c r="M19" s="271"/>
      <c r="N19" s="271"/>
    </row>
    <row r="20" spans="2:14" ht="18.75" customHeight="1" x14ac:dyDescent="0.15">
      <c r="C20" s="123" t="s">
        <v>255</v>
      </c>
      <c r="D20" s="122"/>
      <c r="E20" s="122"/>
      <c r="F20" s="122"/>
      <c r="G20" s="122"/>
      <c r="H20" s="122"/>
      <c r="I20" s="122"/>
      <c r="J20" s="122"/>
      <c r="K20" s="122"/>
      <c r="L20" s="122"/>
      <c r="M20" s="122"/>
      <c r="N20" s="122"/>
    </row>
    <row r="21" spans="2:14" ht="18.95" customHeight="1" x14ac:dyDescent="0.15">
      <c r="C21" s="124"/>
    </row>
    <row r="22" spans="2:14" ht="18.95" customHeight="1" x14ac:dyDescent="0.15">
      <c r="B22" s="130" t="s">
        <v>259</v>
      </c>
      <c r="C22" s="125" t="s">
        <v>240</v>
      </c>
    </row>
    <row r="23" spans="2:14" ht="30" customHeight="1" thickBot="1" x14ac:dyDescent="0.2">
      <c r="B23" s="126"/>
      <c r="C23" s="115" t="s">
        <v>241</v>
      </c>
      <c r="D23" s="272" t="s">
        <v>242</v>
      </c>
      <c r="E23" s="272"/>
      <c r="F23" s="272"/>
      <c r="G23" s="115" t="s">
        <v>243</v>
      </c>
      <c r="H23" s="273" t="s">
        <v>244</v>
      </c>
      <c r="I23" s="273"/>
    </row>
    <row r="24" spans="2:14" ht="18.95" customHeight="1" thickTop="1" x14ac:dyDescent="0.15">
      <c r="B24" s="126"/>
      <c r="C24" s="116" t="s">
        <v>108</v>
      </c>
      <c r="D24" s="274" t="s">
        <v>245</v>
      </c>
      <c r="E24" s="274"/>
      <c r="F24" s="274"/>
      <c r="G24" s="118" t="s">
        <v>20</v>
      </c>
      <c r="H24" s="275" t="s">
        <v>20</v>
      </c>
      <c r="I24" s="275"/>
    </row>
    <row r="25" spans="2:14" ht="18.95" customHeight="1" x14ac:dyDescent="0.15">
      <c r="B25" s="126"/>
      <c r="C25" s="105" t="s">
        <v>109</v>
      </c>
      <c r="D25" s="258" t="s">
        <v>245</v>
      </c>
      <c r="E25" s="258"/>
      <c r="F25" s="258"/>
      <c r="G25" s="127" t="s">
        <v>20</v>
      </c>
      <c r="H25" s="276" t="s">
        <v>20</v>
      </c>
      <c r="I25" s="276"/>
    </row>
    <row r="26" spans="2:14" ht="18.95" customHeight="1" x14ac:dyDescent="0.15">
      <c r="C26" s="105" t="s">
        <v>246</v>
      </c>
      <c r="D26" s="258" t="s">
        <v>245</v>
      </c>
      <c r="E26" s="258"/>
      <c r="F26" s="258"/>
      <c r="G26" s="127" t="s">
        <v>20</v>
      </c>
      <c r="H26" s="276" t="s">
        <v>20</v>
      </c>
      <c r="I26" s="276"/>
    </row>
    <row r="27" spans="2:14" ht="18.95" customHeight="1" x14ac:dyDescent="0.15">
      <c r="C27" s="124"/>
    </row>
    <row r="28" spans="2:14" ht="18.95" customHeight="1" x14ac:dyDescent="0.15">
      <c r="B28" s="103" t="s">
        <v>260</v>
      </c>
      <c r="C28" s="99" t="s">
        <v>247</v>
      </c>
    </row>
    <row r="29" spans="2:14" ht="18.95" customHeight="1" thickBot="1" x14ac:dyDescent="0.2">
      <c r="C29" s="115" t="s">
        <v>248</v>
      </c>
      <c r="D29" s="272" t="s">
        <v>249</v>
      </c>
      <c r="E29" s="272"/>
      <c r="F29" s="272"/>
      <c r="G29" s="128" t="s">
        <v>250</v>
      </c>
      <c r="H29" s="272" t="s">
        <v>251</v>
      </c>
      <c r="I29" s="272"/>
      <c r="J29" s="272"/>
      <c r="K29" s="272"/>
      <c r="L29" s="272"/>
    </row>
    <row r="30" spans="2:14" ht="18.95" customHeight="1" thickTop="1" x14ac:dyDescent="0.15">
      <c r="C30" s="118" t="s">
        <v>252</v>
      </c>
      <c r="D30" s="274" t="s">
        <v>245</v>
      </c>
      <c r="E30" s="274"/>
      <c r="F30" s="274"/>
      <c r="G30" s="129"/>
      <c r="H30" s="274"/>
      <c r="I30" s="274"/>
      <c r="J30" s="274"/>
      <c r="K30" s="274"/>
      <c r="L30" s="274"/>
    </row>
    <row r="31" spans="2:14" ht="18.95" customHeight="1" x14ac:dyDescent="0.15"/>
    <row r="32" spans="2:14" ht="18.95" customHeight="1" x14ac:dyDescent="0.15"/>
    <row r="33" ht="18.95" customHeight="1" x14ac:dyDescent="0.15"/>
    <row r="34" ht="18.95" customHeight="1" x14ac:dyDescent="0.15"/>
    <row r="35" ht="18.95" customHeight="1" x14ac:dyDescent="0.15"/>
    <row r="36" ht="18.95" customHeight="1" x14ac:dyDescent="0.15"/>
    <row r="37" ht="18.95" customHeight="1" x14ac:dyDescent="0.15"/>
  </sheetData>
  <mergeCells count="35">
    <mergeCell ref="E16:F16"/>
    <mergeCell ref="D30:F30"/>
    <mergeCell ref="H30:L30"/>
    <mergeCell ref="D25:F25"/>
    <mergeCell ref="H25:I25"/>
    <mergeCell ref="D26:F26"/>
    <mergeCell ref="H26:I26"/>
    <mergeCell ref="D29:F29"/>
    <mergeCell ref="H29:L29"/>
    <mergeCell ref="C19:N19"/>
    <mergeCell ref="D23:F23"/>
    <mergeCell ref="H23:I23"/>
    <mergeCell ref="D24:F24"/>
    <mergeCell ref="H24:I24"/>
    <mergeCell ref="N3:N4"/>
    <mergeCell ref="G3:G4"/>
    <mergeCell ref="H3:H4"/>
    <mergeCell ref="I3:J3"/>
    <mergeCell ref="C18:N18"/>
    <mergeCell ref="E5:F5"/>
    <mergeCell ref="E6:F6"/>
    <mergeCell ref="E7:F7"/>
    <mergeCell ref="E8:F8"/>
    <mergeCell ref="E9:F9"/>
    <mergeCell ref="E10:F10"/>
    <mergeCell ref="E11:F11"/>
    <mergeCell ref="E12:F12"/>
    <mergeCell ref="E13:F13"/>
    <mergeCell ref="E14:F14"/>
    <mergeCell ref="E15:F15"/>
    <mergeCell ref="K3:L3"/>
    <mergeCell ref="C3:C4"/>
    <mergeCell ref="D3:D4"/>
    <mergeCell ref="M3:M4"/>
    <mergeCell ref="E3:F4"/>
  </mergeCells>
  <phoneticPr fontId="2"/>
  <dataValidations count="1">
    <dataValidation imeMode="halfAlpha" allowBlank="1" showInputMessage="1" showErrorMessage="1" sqref="H9:H37 K2:M37 H2:H7"/>
  </dataValidations>
  <pageMargins left="0.39370078740157483" right="0.39370078740157483" top="0.98425196850393704" bottom="0.98425196850393704" header="0.51181102362204722" footer="0.51181102362204722"/>
  <pageSetup paperSize="9" scale="86"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3"/>
  <sheetViews>
    <sheetView view="pageBreakPreview" zoomScale="60" zoomScaleNormal="100" zoomScalePageLayoutView="68" workbookViewId="0">
      <selection activeCell="L15" sqref="L15:O15"/>
    </sheetView>
  </sheetViews>
  <sheetFormatPr defaultColWidth="4.5" defaultRowHeight="14.25" x14ac:dyDescent="0.15"/>
  <cols>
    <col min="1" max="1" width="1.375" style="429" customWidth="1"/>
    <col min="2" max="56" width="5.625" style="429" customWidth="1"/>
    <col min="57" max="16384" width="4.5" style="429"/>
  </cols>
  <sheetData>
    <row r="1" spans="1:57" s="393" customFormat="1" ht="20.25" customHeight="1" x14ac:dyDescent="0.15">
      <c r="A1" s="387"/>
      <c r="B1" s="387"/>
      <c r="C1" s="388" t="s">
        <v>449</v>
      </c>
      <c r="D1" s="388"/>
      <c r="E1" s="387"/>
      <c r="F1" s="387"/>
      <c r="G1" s="389" t="s">
        <v>450</v>
      </c>
      <c r="H1" s="387"/>
      <c r="I1" s="387"/>
      <c r="J1" s="388"/>
      <c r="K1" s="388"/>
      <c r="L1" s="388"/>
      <c r="M1" s="388"/>
      <c r="N1" s="387"/>
      <c r="O1" s="387"/>
      <c r="P1" s="387"/>
      <c r="Q1" s="387"/>
      <c r="R1" s="387"/>
      <c r="S1" s="387"/>
      <c r="T1" s="387"/>
      <c r="U1" s="387"/>
      <c r="V1" s="387"/>
      <c r="W1" s="387"/>
      <c r="X1" s="387"/>
      <c r="Y1" s="387"/>
      <c r="Z1" s="387"/>
      <c r="AA1" s="387"/>
      <c r="AB1" s="387"/>
      <c r="AC1" s="387"/>
      <c r="AD1" s="387"/>
      <c r="AE1" s="387"/>
      <c r="AF1" s="387"/>
      <c r="AG1" s="387"/>
      <c r="AH1" s="387"/>
      <c r="AI1" s="387"/>
      <c r="AJ1" s="387"/>
      <c r="AK1" s="390" t="s">
        <v>451</v>
      </c>
      <c r="AL1" s="390" t="s">
        <v>452</v>
      </c>
      <c r="AM1" s="391"/>
      <c r="AN1" s="391"/>
      <c r="AO1" s="391"/>
      <c r="AP1" s="391"/>
      <c r="AQ1" s="391"/>
      <c r="AR1" s="391"/>
      <c r="AS1" s="391"/>
      <c r="AT1" s="391"/>
      <c r="AU1" s="391"/>
      <c r="AV1" s="391"/>
      <c r="AW1" s="391"/>
      <c r="AX1" s="391"/>
      <c r="AY1" s="391"/>
      <c r="AZ1" s="391"/>
      <c r="BA1" s="391"/>
      <c r="BB1" s="392" t="s">
        <v>453</v>
      </c>
      <c r="BC1" s="387"/>
      <c r="BD1" s="387"/>
    </row>
    <row r="2" spans="1:57" s="398" customFormat="1" ht="20.25" customHeight="1" x14ac:dyDescent="0.15">
      <c r="A2" s="394"/>
      <c r="B2" s="394"/>
      <c r="C2" s="394"/>
      <c r="D2" s="389"/>
      <c r="E2" s="394"/>
      <c r="F2" s="394"/>
      <c r="G2" s="394"/>
      <c r="H2" s="389"/>
      <c r="I2" s="390"/>
      <c r="J2" s="390"/>
      <c r="K2" s="390"/>
      <c r="L2" s="390"/>
      <c r="M2" s="390"/>
      <c r="N2" s="394"/>
      <c r="O2" s="394"/>
      <c r="P2" s="394"/>
      <c r="Q2" s="394"/>
      <c r="R2" s="394"/>
      <c r="S2" s="394"/>
      <c r="T2" s="390" t="s">
        <v>454</v>
      </c>
      <c r="U2" s="395">
        <v>7</v>
      </c>
      <c r="V2" s="395"/>
      <c r="W2" s="390" t="s">
        <v>452</v>
      </c>
      <c r="X2" s="396">
        <f>IF(U2=0,"",YEAR(DATE(2018+U2,1,1)))</f>
        <v>2025</v>
      </c>
      <c r="Y2" s="396"/>
      <c r="Z2" s="394" t="s">
        <v>455</v>
      </c>
      <c r="AA2" s="394" t="s">
        <v>456</v>
      </c>
      <c r="AB2" s="395">
        <v>4</v>
      </c>
      <c r="AC2" s="395"/>
      <c r="AD2" s="394" t="s">
        <v>457</v>
      </c>
      <c r="AE2" s="394"/>
      <c r="AF2" s="394"/>
      <c r="AG2" s="394"/>
      <c r="AH2" s="394"/>
      <c r="AI2" s="394"/>
      <c r="AJ2" s="392"/>
      <c r="AK2" s="390" t="s">
        <v>458</v>
      </c>
      <c r="AL2" s="390" t="s">
        <v>452</v>
      </c>
      <c r="AM2" s="391"/>
      <c r="AN2" s="391"/>
      <c r="AO2" s="391"/>
      <c r="AP2" s="391"/>
      <c r="AQ2" s="391"/>
      <c r="AR2" s="391"/>
      <c r="AS2" s="391"/>
      <c r="AT2" s="391"/>
      <c r="AU2" s="391"/>
      <c r="AV2" s="391"/>
      <c r="AW2" s="391"/>
      <c r="AX2" s="391"/>
      <c r="AY2" s="391"/>
      <c r="AZ2" s="391"/>
      <c r="BA2" s="391"/>
      <c r="BB2" s="392" t="s">
        <v>453</v>
      </c>
      <c r="BC2" s="390"/>
      <c r="BD2" s="390"/>
      <c r="BE2" s="397"/>
    </row>
    <row r="3" spans="1:57" s="398" customFormat="1" ht="20.25" customHeight="1" x14ac:dyDescent="0.15">
      <c r="A3" s="394"/>
      <c r="B3" s="394"/>
      <c r="C3" s="394"/>
      <c r="D3" s="389"/>
      <c r="E3" s="394"/>
      <c r="F3" s="394"/>
      <c r="G3" s="394"/>
      <c r="H3" s="389"/>
      <c r="I3" s="390"/>
      <c r="J3" s="390"/>
      <c r="K3" s="390"/>
      <c r="L3" s="390"/>
      <c r="M3" s="390"/>
      <c r="N3" s="394"/>
      <c r="O3" s="394"/>
      <c r="P3" s="394"/>
      <c r="Q3" s="394"/>
      <c r="R3" s="394"/>
      <c r="S3" s="394"/>
      <c r="T3" s="399"/>
      <c r="U3" s="400"/>
      <c r="V3" s="400"/>
      <c r="W3" s="401"/>
      <c r="X3" s="400"/>
      <c r="Y3" s="400"/>
      <c r="Z3" s="402"/>
      <c r="AA3" s="402"/>
      <c r="AB3" s="400"/>
      <c r="AC3" s="400"/>
      <c r="AD3" s="403"/>
      <c r="AE3" s="394"/>
      <c r="AF3" s="394"/>
      <c r="AG3" s="394"/>
      <c r="AH3" s="394"/>
      <c r="AI3" s="394"/>
      <c r="AJ3" s="392"/>
      <c r="AK3" s="390"/>
      <c r="AL3" s="390"/>
      <c r="AM3" s="404"/>
      <c r="AN3" s="404"/>
      <c r="AO3" s="404"/>
      <c r="AP3" s="404"/>
      <c r="AQ3" s="404"/>
      <c r="AR3" s="404"/>
      <c r="AS3" s="404"/>
      <c r="AT3" s="404"/>
      <c r="AU3" s="404"/>
      <c r="AV3" s="404"/>
      <c r="AW3" s="404"/>
      <c r="AX3" s="404"/>
      <c r="AY3" s="405" t="s">
        <v>459</v>
      </c>
      <c r="AZ3" s="406" t="s">
        <v>460</v>
      </c>
      <c r="BA3" s="406"/>
      <c r="BB3" s="406"/>
      <c r="BC3" s="406"/>
      <c r="BD3" s="390"/>
      <c r="BE3" s="397"/>
    </row>
    <row r="4" spans="1:57" s="398" customFormat="1" ht="20.25" customHeight="1" x14ac:dyDescent="0.15">
      <c r="A4" s="394"/>
      <c r="B4" s="407"/>
      <c r="C4" s="407"/>
      <c r="D4" s="407"/>
      <c r="E4" s="407"/>
      <c r="F4" s="407"/>
      <c r="G4" s="407"/>
      <c r="H4" s="407"/>
      <c r="I4" s="407"/>
      <c r="J4" s="408"/>
      <c r="K4" s="409"/>
      <c r="L4" s="409"/>
      <c r="M4" s="409"/>
      <c r="N4" s="409"/>
      <c r="O4" s="409"/>
      <c r="P4" s="410"/>
      <c r="Q4" s="409"/>
      <c r="R4" s="409"/>
      <c r="S4" s="411"/>
      <c r="T4" s="394"/>
      <c r="U4" s="394"/>
      <c r="V4" s="394"/>
      <c r="W4" s="394"/>
      <c r="X4" s="394"/>
      <c r="Y4" s="394"/>
      <c r="Z4" s="402"/>
      <c r="AA4" s="402"/>
      <c r="AB4" s="400"/>
      <c r="AC4" s="400"/>
      <c r="AD4" s="403"/>
      <c r="AE4" s="394"/>
      <c r="AF4" s="394"/>
      <c r="AG4" s="394"/>
      <c r="AH4" s="394"/>
      <c r="AI4" s="394"/>
      <c r="AJ4" s="392"/>
      <c r="AK4" s="390"/>
      <c r="AL4" s="390"/>
      <c r="AM4" s="404"/>
      <c r="AN4" s="404"/>
      <c r="AO4" s="404"/>
      <c r="AP4" s="404"/>
      <c r="AQ4" s="404"/>
      <c r="AR4" s="404"/>
      <c r="AS4" s="404"/>
      <c r="AT4" s="404"/>
      <c r="AU4" s="404"/>
      <c r="AV4" s="404"/>
      <c r="AW4" s="404"/>
      <c r="AX4" s="404"/>
      <c r="AY4" s="405" t="s">
        <v>461</v>
      </c>
      <c r="AZ4" s="406" t="s">
        <v>462</v>
      </c>
      <c r="BA4" s="406"/>
      <c r="BB4" s="406"/>
      <c r="BC4" s="406"/>
      <c r="BD4" s="390"/>
      <c r="BE4" s="397"/>
    </row>
    <row r="5" spans="1:57" s="398" customFormat="1" ht="20.25" customHeight="1" x14ac:dyDescent="0.15">
      <c r="A5" s="394"/>
      <c r="B5" s="412"/>
      <c r="C5" s="412"/>
      <c r="D5" s="412"/>
      <c r="E5" s="412"/>
      <c r="F5" s="412"/>
      <c r="G5" s="412"/>
      <c r="H5" s="412"/>
      <c r="I5" s="412"/>
      <c r="J5" s="413"/>
      <c r="K5" s="414"/>
      <c r="L5" s="415"/>
      <c r="M5" s="415"/>
      <c r="N5" s="415"/>
      <c r="O5" s="415"/>
      <c r="P5" s="412"/>
      <c r="Q5" s="416"/>
      <c r="R5" s="416"/>
      <c r="S5" s="417"/>
      <c r="T5" s="394"/>
      <c r="U5" s="394"/>
      <c r="V5" s="394"/>
      <c r="W5" s="394"/>
      <c r="X5" s="394"/>
      <c r="Y5" s="394"/>
      <c r="Z5" s="402"/>
      <c r="AA5" s="402"/>
      <c r="AB5" s="400"/>
      <c r="AC5" s="400"/>
      <c r="AD5" s="418"/>
      <c r="AE5" s="418"/>
      <c r="AF5" s="418"/>
      <c r="AG5" s="418"/>
      <c r="AH5" s="394"/>
      <c r="AI5" s="394"/>
      <c r="AJ5" s="418" t="s">
        <v>463</v>
      </c>
      <c r="AK5" s="418"/>
      <c r="AL5" s="418"/>
      <c r="AM5" s="418"/>
      <c r="AN5" s="418"/>
      <c r="AO5" s="418"/>
      <c r="AP5" s="418"/>
      <c r="AQ5" s="418"/>
      <c r="AR5" s="407"/>
      <c r="AS5" s="407"/>
      <c r="AT5" s="419"/>
      <c r="AU5" s="418"/>
      <c r="AV5" s="420">
        <v>40</v>
      </c>
      <c r="AW5" s="421"/>
      <c r="AX5" s="422" t="s">
        <v>464</v>
      </c>
      <c r="AY5" s="423"/>
      <c r="AZ5" s="420">
        <v>160</v>
      </c>
      <c r="BA5" s="421"/>
      <c r="BB5" s="419" t="s">
        <v>465</v>
      </c>
      <c r="BC5" s="418"/>
      <c r="BD5" s="394"/>
      <c r="BE5" s="397"/>
    </row>
    <row r="6" spans="1:57" ht="20.25" customHeight="1" thickBot="1" x14ac:dyDescent="0.2">
      <c r="A6" s="424"/>
      <c r="B6" s="424"/>
      <c r="C6" s="425"/>
      <c r="D6" s="425"/>
      <c r="E6" s="424"/>
      <c r="F6" s="424"/>
      <c r="G6" s="426"/>
      <c r="H6" s="424"/>
      <c r="I6" s="424"/>
      <c r="J6" s="424"/>
      <c r="K6" s="424"/>
      <c r="L6" s="424"/>
      <c r="M6" s="424"/>
      <c r="N6" s="424"/>
      <c r="O6" s="424"/>
      <c r="P6" s="424"/>
      <c r="Q6" s="424"/>
      <c r="R6" s="424"/>
      <c r="S6" s="425"/>
      <c r="T6" s="424"/>
      <c r="U6" s="424"/>
      <c r="V6" s="424"/>
      <c r="W6" s="424"/>
      <c r="X6" s="424"/>
      <c r="Y6" s="424"/>
      <c r="Z6" s="424"/>
      <c r="AA6" s="424"/>
      <c r="AB6" s="424"/>
      <c r="AC6" s="424"/>
      <c r="AD6" s="424"/>
      <c r="AE6" s="424"/>
      <c r="AF6" s="424"/>
      <c r="AG6" s="424"/>
      <c r="AH6" s="424"/>
      <c r="AI6" s="424"/>
      <c r="AJ6" s="425"/>
      <c r="AK6" s="424"/>
      <c r="AL6" s="424"/>
      <c r="AM6" s="424"/>
      <c r="AN6" s="424"/>
      <c r="AO6" s="424"/>
      <c r="AP6" s="424"/>
      <c r="AQ6" s="424"/>
      <c r="AR6" s="424"/>
      <c r="AS6" s="424"/>
      <c r="AT6" s="424"/>
      <c r="AU6" s="424"/>
      <c r="AV6" s="424"/>
      <c r="AW6" s="424"/>
      <c r="AX6" s="424"/>
      <c r="AY6" s="424"/>
      <c r="AZ6" s="424"/>
      <c r="BA6" s="424"/>
      <c r="BB6" s="424"/>
      <c r="BC6" s="427"/>
      <c r="BD6" s="427"/>
      <c r="BE6" s="428"/>
    </row>
    <row r="7" spans="1:57" ht="20.25" customHeight="1" thickBot="1" x14ac:dyDescent="0.2">
      <c r="A7" s="424"/>
      <c r="B7" s="430" t="s">
        <v>466</v>
      </c>
      <c r="C7" s="431" t="s">
        <v>467</v>
      </c>
      <c r="D7" s="432"/>
      <c r="E7" s="433" t="s">
        <v>468</v>
      </c>
      <c r="F7" s="432"/>
      <c r="G7" s="433" t="s">
        <v>469</v>
      </c>
      <c r="H7" s="431"/>
      <c r="I7" s="431"/>
      <c r="J7" s="431"/>
      <c r="K7" s="432"/>
      <c r="L7" s="433" t="s">
        <v>470</v>
      </c>
      <c r="M7" s="431"/>
      <c r="N7" s="431"/>
      <c r="O7" s="434"/>
      <c r="P7" s="435" t="s">
        <v>471</v>
      </c>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7" t="str">
        <f>IF(AZ3="４週","(9)1～4週目の勤務時間数合計","(9)1か月の勤務時間数合計")</f>
        <v>(9)1～4週目の勤務時間数合計</v>
      </c>
      <c r="AV7" s="438"/>
      <c r="AW7" s="437" t="s">
        <v>472</v>
      </c>
      <c r="AX7" s="438"/>
      <c r="AY7" s="439" t="s">
        <v>473</v>
      </c>
      <c r="AZ7" s="439"/>
      <c r="BA7" s="439"/>
      <c r="BB7" s="439"/>
      <c r="BC7" s="439"/>
      <c r="BD7" s="439"/>
    </row>
    <row r="8" spans="1:57" ht="20.25" customHeight="1" thickBot="1" x14ac:dyDescent="0.2">
      <c r="A8" s="424"/>
      <c r="B8" s="440"/>
      <c r="C8" s="441"/>
      <c r="D8" s="442"/>
      <c r="E8" s="443"/>
      <c r="F8" s="442"/>
      <c r="G8" s="443"/>
      <c r="H8" s="441"/>
      <c r="I8" s="441"/>
      <c r="J8" s="441"/>
      <c r="K8" s="442"/>
      <c r="L8" s="443"/>
      <c r="M8" s="441"/>
      <c r="N8" s="441"/>
      <c r="O8" s="444"/>
      <c r="P8" s="445" t="s">
        <v>474</v>
      </c>
      <c r="Q8" s="446"/>
      <c r="R8" s="446"/>
      <c r="S8" s="446"/>
      <c r="T8" s="446"/>
      <c r="U8" s="446"/>
      <c r="V8" s="447"/>
      <c r="W8" s="445" t="s">
        <v>475</v>
      </c>
      <c r="X8" s="446"/>
      <c r="Y8" s="446"/>
      <c r="Z8" s="446"/>
      <c r="AA8" s="446"/>
      <c r="AB8" s="446"/>
      <c r="AC8" s="447"/>
      <c r="AD8" s="445" t="s">
        <v>476</v>
      </c>
      <c r="AE8" s="446"/>
      <c r="AF8" s="446"/>
      <c r="AG8" s="446"/>
      <c r="AH8" s="446"/>
      <c r="AI8" s="446"/>
      <c r="AJ8" s="447"/>
      <c r="AK8" s="445" t="s">
        <v>477</v>
      </c>
      <c r="AL8" s="446"/>
      <c r="AM8" s="446"/>
      <c r="AN8" s="446"/>
      <c r="AO8" s="446"/>
      <c r="AP8" s="446"/>
      <c r="AQ8" s="447"/>
      <c r="AR8" s="445" t="s">
        <v>478</v>
      </c>
      <c r="AS8" s="446"/>
      <c r="AT8" s="447"/>
      <c r="AU8" s="448"/>
      <c r="AV8" s="449"/>
      <c r="AW8" s="448"/>
      <c r="AX8" s="449"/>
      <c r="AY8" s="439"/>
      <c r="AZ8" s="439"/>
      <c r="BA8" s="439"/>
      <c r="BB8" s="439"/>
      <c r="BC8" s="439"/>
      <c r="BD8" s="439"/>
    </row>
    <row r="9" spans="1:57" ht="20.25" customHeight="1" thickBot="1" x14ac:dyDescent="0.2">
      <c r="A9" s="424"/>
      <c r="B9" s="440"/>
      <c r="C9" s="441"/>
      <c r="D9" s="442"/>
      <c r="E9" s="443"/>
      <c r="F9" s="442"/>
      <c r="G9" s="443"/>
      <c r="H9" s="441"/>
      <c r="I9" s="441"/>
      <c r="J9" s="441"/>
      <c r="K9" s="442"/>
      <c r="L9" s="443"/>
      <c r="M9" s="441"/>
      <c r="N9" s="441"/>
      <c r="O9" s="444"/>
      <c r="P9" s="450">
        <f>DAY(DATE($X$2,$AB$2,1))</f>
        <v>1</v>
      </c>
      <c r="Q9" s="451">
        <f>DAY(DATE($X$2,$AB$2,2))</f>
        <v>2</v>
      </c>
      <c r="R9" s="451">
        <f>DAY(DATE($X$2,$AB$2,3))</f>
        <v>3</v>
      </c>
      <c r="S9" s="451">
        <f>DAY(DATE($X$2,$AB$2,4))</f>
        <v>4</v>
      </c>
      <c r="T9" s="451">
        <f>DAY(DATE($X$2,$AB$2,5))</f>
        <v>5</v>
      </c>
      <c r="U9" s="451">
        <f>DAY(DATE($X$2,$AB$2,6))</f>
        <v>6</v>
      </c>
      <c r="V9" s="452">
        <f>DAY(DATE($X$2,$AB$2,7))</f>
        <v>7</v>
      </c>
      <c r="W9" s="450">
        <f>DAY(DATE($X$2,$AB$2,8))</f>
        <v>8</v>
      </c>
      <c r="X9" s="451">
        <f>DAY(DATE($X$2,$AB$2,9))</f>
        <v>9</v>
      </c>
      <c r="Y9" s="451">
        <f>DAY(DATE($X$2,$AB$2,10))</f>
        <v>10</v>
      </c>
      <c r="Z9" s="451">
        <f>DAY(DATE($X$2,$AB$2,11))</f>
        <v>11</v>
      </c>
      <c r="AA9" s="451">
        <f>DAY(DATE($X$2,$AB$2,12))</f>
        <v>12</v>
      </c>
      <c r="AB9" s="451">
        <f>DAY(DATE($X$2,$AB$2,13))</f>
        <v>13</v>
      </c>
      <c r="AC9" s="452">
        <f>DAY(DATE($X$2,$AB$2,14))</f>
        <v>14</v>
      </c>
      <c r="AD9" s="450">
        <f>DAY(DATE($X$2,$AB$2,15))</f>
        <v>15</v>
      </c>
      <c r="AE9" s="451">
        <f>DAY(DATE($X$2,$AB$2,16))</f>
        <v>16</v>
      </c>
      <c r="AF9" s="451">
        <f>DAY(DATE($X$2,$AB$2,17))</f>
        <v>17</v>
      </c>
      <c r="AG9" s="451">
        <f>DAY(DATE($X$2,$AB$2,18))</f>
        <v>18</v>
      </c>
      <c r="AH9" s="451">
        <f>DAY(DATE($X$2,$AB$2,19))</f>
        <v>19</v>
      </c>
      <c r="AI9" s="451">
        <f>DAY(DATE($X$2,$AB$2,20))</f>
        <v>20</v>
      </c>
      <c r="AJ9" s="452">
        <f>DAY(DATE($X$2,$AB$2,21))</f>
        <v>21</v>
      </c>
      <c r="AK9" s="450">
        <f>DAY(DATE($X$2,$AB$2,22))</f>
        <v>22</v>
      </c>
      <c r="AL9" s="451">
        <f>DAY(DATE($X$2,$AB$2,23))</f>
        <v>23</v>
      </c>
      <c r="AM9" s="451">
        <f>DAY(DATE($X$2,$AB$2,24))</f>
        <v>24</v>
      </c>
      <c r="AN9" s="451">
        <f>DAY(DATE($X$2,$AB$2,25))</f>
        <v>25</v>
      </c>
      <c r="AO9" s="451">
        <f>DAY(DATE($X$2,$AB$2,26))</f>
        <v>26</v>
      </c>
      <c r="AP9" s="451">
        <f>DAY(DATE($X$2,$AB$2,27))</f>
        <v>27</v>
      </c>
      <c r="AQ9" s="452">
        <f>DAY(DATE($X$2,$AB$2,28))</f>
        <v>28</v>
      </c>
      <c r="AR9" s="450" t="str">
        <f>IF(AZ3="暦月",IF(DAY(DATE($X$2,$AB$2,29))=29,29,""),"")</f>
        <v/>
      </c>
      <c r="AS9" s="451" t="str">
        <f>IF(AZ3="暦月",IF(DAY(DATE($X$2,$AB$2,30))=30,30,""),"")</f>
        <v/>
      </c>
      <c r="AT9" s="453" t="str">
        <f>IF(AZ3="暦月",IF(DAY(DATE($X$2,$AB$2,31))=31,31,""),"")</f>
        <v/>
      </c>
      <c r="AU9" s="448"/>
      <c r="AV9" s="449"/>
      <c r="AW9" s="448"/>
      <c r="AX9" s="449"/>
      <c r="AY9" s="439"/>
      <c r="AZ9" s="439"/>
      <c r="BA9" s="439"/>
      <c r="BB9" s="439"/>
      <c r="BC9" s="439"/>
      <c r="BD9" s="439"/>
    </row>
    <row r="10" spans="1:57" ht="20.25" hidden="1" customHeight="1" x14ac:dyDescent="0.15">
      <c r="A10" s="424"/>
      <c r="B10" s="440"/>
      <c r="C10" s="441"/>
      <c r="D10" s="442"/>
      <c r="E10" s="443"/>
      <c r="F10" s="442"/>
      <c r="G10" s="443"/>
      <c r="H10" s="441"/>
      <c r="I10" s="441"/>
      <c r="J10" s="441"/>
      <c r="K10" s="442"/>
      <c r="L10" s="443"/>
      <c r="M10" s="441"/>
      <c r="N10" s="441"/>
      <c r="O10" s="444"/>
      <c r="P10" s="450">
        <f>WEEKDAY(DATE($X$2,$AB$2,1))</f>
        <v>3</v>
      </c>
      <c r="Q10" s="451">
        <f>WEEKDAY(DATE($X$2,$AB$2,2))</f>
        <v>4</v>
      </c>
      <c r="R10" s="451">
        <f>WEEKDAY(DATE($X$2,$AB$2,3))</f>
        <v>5</v>
      </c>
      <c r="S10" s="451">
        <f>WEEKDAY(DATE($X$2,$AB$2,4))</f>
        <v>6</v>
      </c>
      <c r="T10" s="451">
        <f>WEEKDAY(DATE($X$2,$AB$2,5))</f>
        <v>7</v>
      </c>
      <c r="U10" s="451">
        <f>WEEKDAY(DATE($X$2,$AB$2,6))</f>
        <v>1</v>
      </c>
      <c r="V10" s="452">
        <f>WEEKDAY(DATE($X$2,$AB$2,7))</f>
        <v>2</v>
      </c>
      <c r="W10" s="450">
        <f>WEEKDAY(DATE($X$2,$AB$2,8))</f>
        <v>3</v>
      </c>
      <c r="X10" s="451">
        <f>WEEKDAY(DATE($X$2,$AB$2,9))</f>
        <v>4</v>
      </c>
      <c r="Y10" s="451">
        <f>WEEKDAY(DATE($X$2,$AB$2,10))</f>
        <v>5</v>
      </c>
      <c r="Z10" s="451">
        <f>WEEKDAY(DATE($X$2,$AB$2,11))</f>
        <v>6</v>
      </c>
      <c r="AA10" s="451">
        <f>WEEKDAY(DATE($X$2,$AB$2,12))</f>
        <v>7</v>
      </c>
      <c r="AB10" s="451">
        <f>WEEKDAY(DATE($X$2,$AB$2,13))</f>
        <v>1</v>
      </c>
      <c r="AC10" s="452">
        <f>WEEKDAY(DATE($X$2,$AB$2,14))</f>
        <v>2</v>
      </c>
      <c r="AD10" s="450">
        <f>WEEKDAY(DATE($X$2,$AB$2,15))</f>
        <v>3</v>
      </c>
      <c r="AE10" s="451">
        <f>WEEKDAY(DATE($X$2,$AB$2,16))</f>
        <v>4</v>
      </c>
      <c r="AF10" s="451">
        <f>WEEKDAY(DATE($X$2,$AB$2,17))</f>
        <v>5</v>
      </c>
      <c r="AG10" s="451">
        <f>WEEKDAY(DATE($X$2,$AB$2,18))</f>
        <v>6</v>
      </c>
      <c r="AH10" s="451">
        <f>WEEKDAY(DATE($X$2,$AB$2,19))</f>
        <v>7</v>
      </c>
      <c r="AI10" s="451">
        <f>WEEKDAY(DATE($X$2,$AB$2,20))</f>
        <v>1</v>
      </c>
      <c r="AJ10" s="452">
        <f>WEEKDAY(DATE($X$2,$AB$2,21))</f>
        <v>2</v>
      </c>
      <c r="AK10" s="450">
        <f>WEEKDAY(DATE($X$2,$AB$2,22))</f>
        <v>3</v>
      </c>
      <c r="AL10" s="451">
        <f>WEEKDAY(DATE($X$2,$AB$2,23))</f>
        <v>4</v>
      </c>
      <c r="AM10" s="451">
        <f>WEEKDAY(DATE($X$2,$AB$2,24))</f>
        <v>5</v>
      </c>
      <c r="AN10" s="451">
        <f>WEEKDAY(DATE($X$2,$AB$2,25))</f>
        <v>6</v>
      </c>
      <c r="AO10" s="451">
        <f>WEEKDAY(DATE($X$2,$AB$2,26))</f>
        <v>7</v>
      </c>
      <c r="AP10" s="451">
        <f>WEEKDAY(DATE($X$2,$AB$2,27))</f>
        <v>1</v>
      </c>
      <c r="AQ10" s="452">
        <f>WEEKDAY(DATE($X$2,$AB$2,28))</f>
        <v>2</v>
      </c>
      <c r="AR10" s="450">
        <f>IF(AR9=29,WEEKDAY(DATE($X$2,$AB$2,29)),0)</f>
        <v>0</v>
      </c>
      <c r="AS10" s="451">
        <f>IF(AS9=30,WEEKDAY(DATE($X$2,$AB$2,30)),0)</f>
        <v>0</v>
      </c>
      <c r="AT10" s="453">
        <f>IF(AT9=31,WEEKDAY(DATE($X$2,$AB$2,31)),0)</f>
        <v>0</v>
      </c>
      <c r="AU10" s="454"/>
      <c r="AV10" s="455"/>
      <c r="AW10" s="454"/>
      <c r="AX10" s="455"/>
      <c r="AY10" s="456"/>
      <c r="AZ10" s="456"/>
      <c r="BA10" s="456"/>
      <c r="BB10" s="456"/>
      <c r="BC10" s="456"/>
      <c r="BD10" s="456"/>
    </row>
    <row r="11" spans="1:57" ht="20.25" customHeight="1" thickBot="1" x14ac:dyDescent="0.2">
      <c r="A11" s="424"/>
      <c r="B11" s="457"/>
      <c r="C11" s="458"/>
      <c r="D11" s="459"/>
      <c r="E11" s="460"/>
      <c r="F11" s="459"/>
      <c r="G11" s="460"/>
      <c r="H11" s="458"/>
      <c r="I11" s="458"/>
      <c r="J11" s="458"/>
      <c r="K11" s="459"/>
      <c r="L11" s="460"/>
      <c r="M11" s="458"/>
      <c r="N11" s="458"/>
      <c r="O11" s="461"/>
      <c r="P11" s="462" t="str">
        <f>IF(P10=1,"日",IF(P10=2,"月",IF(P10=3,"火",IF(P10=4,"水",IF(P10=5,"木",IF(P10=6,"金","土"))))))</f>
        <v>火</v>
      </c>
      <c r="Q11" s="463" t="str">
        <f t="shared" ref="Q11:AQ11" si="0">IF(Q10=1,"日",IF(Q10=2,"月",IF(Q10=3,"火",IF(Q10=4,"水",IF(Q10=5,"木",IF(Q10=6,"金","土"))))))</f>
        <v>水</v>
      </c>
      <c r="R11" s="463" t="str">
        <f t="shared" si="0"/>
        <v>木</v>
      </c>
      <c r="S11" s="463" t="str">
        <f t="shared" si="0"/>
        <v>金</v>
      </c>
      <c r="T11" s="463" t="str">
        <f t="shared" si="0"/>
        <v>土</v>
      </c>
      <c r="U11" s="463" t="str">
        <f t="shared" si="0"/>
        <v>日</v>
      </c>
      <c r="V11" s="464" t="str">
        <f t="shared" si="0"/>
        <v>月</v>
      </c>
      <c r="W11" s="462" t="str">
        <f t="shared" si="0"/>
        <v>火</v>
      </c>
      <c r="X11" s="463" t="str">
        <f t="shared" si="0"/>
        <v>水</v>
      </c>
      <c r="Y11" s="463" t="str">
        <f t="shared" si="0"/>
        <v>木</v>
      </c>
      <c r="Z11" s="463" t="str">
        <f t="shared" si="0"/>
        <v>金</v>
      </c>
      <c r="AA11" s="463" t="str">
        <f t="shared" si="0"/>
        <v>土</v>
      </c>
      <c r="AB11" s="463" t="str">
        <f t="shared" si="0"/>
        <v>日</v>
      </c>
      <c r="AC11" s="464" t="str">
        <f t="shared" si="0"/>
        <v>月</v>
      </c>
      <c r="AD11" s="462" t="str">
        <f t="shared" si="0"/>
        <v>火</v>
      </c>
      <c r="AE11" s="463" t="str">
        <f t="shared" si="0"/>
        <v>水</v>
      </c>
      <c r="AF11" s="463" t="str">
        <f t="shared" si="0"/>
        <v>木</v>
      </c>
      <c r="AG11" s="463" t="str">
        <f t="shared" si="0"/>
        <v>金</v>
      </c>
      <c r="AH11" s="463" t="str">
        <f t="shared" si="0"/>
        <v>土</v>
      </c>
      <c r="AI11" s="463" t="str">
        <f t="shared" si="0"/>
        <v>日</v>
      </c>
      <c r="AJ11" s="464" t="str">
        <f t="shared" si="0"/>
        <v>月</v>
      </c>
      <c r="AK11" s="462" t="str">
        <f t="shared" si="0"/>
        <v>火</v>
      </c>
      <c r="AL11" s="463" t="str">
        <f t="shared" si="0"/>
        <v>水</v>
      </c>
      <c r="AM11" s="463" t="str">
        <f t="shared" si="0"/>
        <v>木</v>
      </c>
      <c r="AN11" s="463" t="str">
        <f t="shared" si="0"/>
        <v>金</v>
      </c>
      <c r="AO11" s="463" t="str">
        <f t="shared" si="0"/>
        <v>土</v>
      </c>
      <c r="AP11" s="463" t="str">
        <f t="shared" si="0"/>
        <v>日</v>
      </c>
      <c r="AQ11" s="464" t="str">
        <f t="shared" si="0"/>
        <v>月</v>
      </c>
      <c r="AR11" s="463" t="str">
        <f>IF(AR10=1,"日",IF(AR10=2,"月",IF(AR10=3,"火",IF(AR10=4,"水",IF(AR10=5,"木",IF(AR10=6,"金",IF(AR10=0,"","土")))))))</f>
        <v/>
      </c>
      <c r="AS11" s="463" t="str">
        <f>IF(AS10=1,"日",IF(AS10=2,"月",IF(AS10=3,"火",IF(AS10=4,"水",IF(AS10=5,"木",IF(AS10=6,"金",IF(AS10=0,"","土")))))))</f>
        <v/>
      </c>
      <c r="AT11" s="465" t="str">
        <f>IF(AT10=1,"日",IF(AT10=2,"月",IF(AT10=3,"火",IF(AT10=4,"水",IF(AT10=5,"木",IF(AT10=6,"金",IF(AT10=0,"","土")))))))</f>
        <v/>
      </c>
      <c r="AU11" s="466"/>
      <c r="AV11" s="467"/>
      <c r="AW11" s="466"/>
      <c r="AX11" s="467"/>
      <c r="AY11" s="456"/>
      <c r="AZ11" s="456"/>
      <c r="BA11" s="456"/>
      <c r="BB11" s="456"/>
      <c r="BC11" s="456"/>
      <c r="BD11" s="456"/>
    </row>
    <row r="12" spans="1:57" ht="39.950000000000003" customHeight="1" x14ac:dyDescent="0.15">
      <c r="A12" s="424"/>
      <c r="B12" s="468">
        <v>1</v>
      </c>
      <c r="C12" s="469"/>
      <c r="D12" s="470"/>
      <c r="E12" s="471"/>
      <c r="F12" s="472"/>
      <c r="G12" s="473"/>
      <c r="H12" s="474"/>
      <c r="I12" s="474"/>
      <c r="J12" s="474"/>
      <c r="K12" s="475"/>
      <c r="L12" s="471"/>
      <c r="M12" s="476"/>
      <c r="N12" s="476"/>
      <c r="O12" s="477"/>
      <c r="P12" s="478"/>
      <c r="Q12" s="479"/>
      <c r="R12" s="479"/>
      <c r="S12" s="479"/>
      <c r="T12" s="479"/>
      <c r="U12" s="479"/>
      <c r="V12" s="480"/>
      <c r="W12" s="478"/>
      <c r="X12" s="479"/>
      <c r="Y12" s="479"/>
      <c r="Z12" s="479"/>
      <c r="AA12" s="479"/>
      <c r="AB12" s="479"/>
      <c r="AC12" s="480"/>
      <c r="AD12" s="478"/>
      <c r="AE12" s="479"/>
      <c r="AF12" s="479"/>
      <c r="AG12" s="479"/>
      <c r="AH12" s="479"/>
      <c r="AI12" s="479"/>
      <c r="AJ12" s="480"/>
      <c r="AK12" s="478"/>
      <c r="AL12" s="479"/>
      <c r="AM12" s="479"/>
      <c r="AN12" s="479"/>
      <c r="AO12" s="479"/>
      <c r="AP12" s="479"/>
      <c r="AQ12" s="480"/>
      <c r="AR12" s="478"/>
      <c r="AS12" s="479"/>
      <c r="AT12" s="480"/>
      <c r="AU12" s="481"/>
      <c r="AV12" s="482"/>
      <c r="AW12" s="483"/>
      <c r="AX12" s="484"/>
      <c r="AY12" s="485"/>
      <c r="AZ12" s="486"/>
      <c r="BA12" s="486"/>
      <c r="BB12" s="486"/>
      <c r="BC12" s="486"/>
      <c r="BD12" s="487"/>
    </row>
    <row r="13" spans="1:57" ht="39.950000000000003" customHeight="1" x14ac:dyDescent="0.15">
      <c r="A13" s="424"/>
      <c r="B13" s="488">
        <f t="shared" ref="B13:B37" si="1">B12+1</f>
        <v>2</v>
      </c>
      <c r="C13" s="489"/>
      <c r="D13" s="490"/>
      <c r="E13" s="491"/>
      <c r="F13" s="492"/>
      <c r="G13" s="493"/>
      <c r="H13" s="494"/>
      <c r="I13" s="494"/>
      <c r="J13" s="494"/>
      <c r="K13" s="495"/>
      <c r="L13" s="491"/>
      <c r="M13" s="496"/>
      <c r="N13" s="496"/>
      <c r="O13" s="497"/>
      <c r="P13" s="498"/>
      <c r="Q13" s="499"/>
      <c r="R13" s="499"/>
      <c r="S13" s="499"/>
      <c r="T13" s="499"/>
      <c r="U13" s="499"/>
      <c r="V13" s="500"/>
      <c r="W13" s="498"/>
      <c r="X13" s="499"/>
      <c r="Y13" s="499"/>
      <c r="Z13" s="499"/>
      <c r="AA13" s="499"/>
      <c r="AB13" s="499"/>
      <c r="AC13" s="500"/>
      <c r="AD13" s="498"/>
      <c r="AE13" s="499"/>
      <c r="AF13" s="499"/>
      <c r="AG13" s="499"/>
      <c r="AH13" s="499"/>
      <c r="AI13" s="499"/>
      <c r="AJ13" s="500"/>
      <c r="AK13" s="498"/>
      <c r="AL13" s="499"/>
      <c r="AM13" s="499"/>
      <c r="AN13" s="499"/>
      <c r="AO13" s="499"/>
      <c r="AP13" s="499"/>
      <c r="AQ13" s="500"/>
      <c r="AR13" s="498"/>
      <c r="AS13" s="499"/>
      <c r="AT13" s="500"/>
      <c r="AU13" s="501"/>
      <c r="AV13" s="502"/>
      <c r="AW13" s="503"/>
      <c r="AX13" s="504"/>
      <c r="AY13" s="505"/>
      <c r="AZ13" s="506"/>
      <c r="BA13" s="506"/>
      <c r="BB13" s="506"/>
      <c r="BC13" s="506"/>
      <c r="BD13" s="507"/>
    </row>
    <row r="14" spans="1:57" ht="39.950000000000003" customHeight="1" x14ac:dyDescent="0.15">
      <c r="A14" s="424"/>
      <c r="B14" s="488">
        <f t="shared" si="1"/>
        <v>3</v>
      </c>
      <c r="C14" s="489"/>
      <c r="D14" s="490"/>
      <c r="E14" s="491"/>
      <c r="F14" s="492"/>
      <c r="G14" s="493"/>
      <c r="H14" s="494"/>
      <c r="I14" s="494"/>
      <c r="J14" s="494"/>
      <c r="K14" s="495"/>
      <c r="L14" s="491"/>
      <c r="M14" s="496"/>
      <c r="N14" s="496"/>
      <c r="O14" s="497"/>
      <c r="P14" s="498"/>
      <c r="Q14" s="499"/>
      <c r="R14" s="499"/>
      <c r="S14" s="499"/>
      <c r="T14" s="499"/>
      <c r="U14" s="499"/>
      <c r="V14" s="500"/>
      <c r="W14" s="498"/>
      <c r="X14" s="499"/>
      <c r="Y14" s="499"/>
      <c r="Z14" s="499"/>
      <c r="AA14" s="499"/>
      <c r="AB14" s="499"/>
      <c r="AC14" s="500"/>
      <c r="AD14" s="498"/>
      <c r="AE14" s="499"/>
      <c r="AF14" s="499"/>
      <c r="AG14" s="499"/>
      <c r="AH14" s="499"/>
      <c r="AI14" s="499"/>
      <c r="AJ14" s="500"/>
      <c r="AK14" s="498"/>
      <c r="AL14" s="499"/>
      <c r="AM14" s="499"/>
      <c r="AN14" s="499"/>
      <c r="AO14" s="499"/>
      <c r="AP14" s="499"/>
      <c r="AQ14" s="500"/>
      <c r="AR14" s="498"/>
      <c r="AS14" s="499"/>
      <c r="AT14" s="500"/>
      <c r="AU14" s="501"/>
      <c r="AV14" s="502"/>
      <c r="AW14" s="503"/>
      <c r="AX14" s="504"/>
      <c r="AY14" s="505"/>
      <c r="AZ14" s="506"/>
      <c r="BA14" s="506"/>
      <c r="BB14" s="506"/>
      <c r="BC14" s="506"/>
      <c r="BD14" s="507"/>
    </row>
    <row r="15" spans="1:57" ht="39.950000000000003" customHeight="1" x14ac:dyDescent="0.15">
      <c r="A15" s="424"/>
      <c r="B15" s="488">
        <f t="shared" si="1"/>
        <v>4</v>
      </c>
      <c r="C15" s="489"/>
      <c r="D15" s="490"/>
      <c r="E15" s="491"/>
      <c r="F15" s="492"/>
      <c r="G15" s="493"/>
      <c r="H15" s="494"/>
      <c r="I15" s="494"/>
      <c r="J15" s="494"/>
      <c r="K15" s="495"/>
      <c r="L15" s="491"/>
      <c r="M15" s="496"/>
      <c r="N15" s="496"/>
      <c r="O15" s="497"/>
      <c r="P15" s="498"/>
      <c r="Q15" s="499"/>
      <c r="R15" s="499"/>
      <c r="S15" s="499"/>
      <c r="T15" s="499"/>
      <c r="U15" s="499"/>
      <c r="V15" s="500"/>
      <c r="W15" s="498"/>
      <c r="X15" s="499"/>
      <c r="Y15" s="499"/>
      <c r="Z15" s="499"/>
      <c r="AA15" s="499"/>
      <c r="AB15" s="499"/>
      <c r="AC15" s="500"/>
      <c r="AD15" s="498"/>
      <c r="AE15" s="499"/>
      <c r="AF15" s="499"/>
      <c r="AG15" s="499"/>
      <c r="AH15" s="499"/>
      <c r="AI15" s="499"/>
      <c r="AJ15" s="500"/>
      <c r="AK15" s="498"/>
      <c r="AL15" s="499"/>
      <c r="AM15" s="499"/>
      <c r="AN15" s="499"/>
      <c r="AO15" s="499"/>
      <c r="AP15" s="499"/>
      <c r="AQ15" s="500"/>
      <c r="AR15" s="498"/>
      <c r="AS15" s="499"/>
      <c r="AT15" s="500"/>
      <c r="AU15" s="501"/>
      <c r="AV15" s="502"/>
      <c r="AW15" s="503"/>
      <c r="AX15" s="504"/>
      <c r="AY15" s="505"/>
      <c r="AZ15" s="506"/>
      <c r="BA15" s="506"/>
      <c r="BB15" s="506"/>
      <c r="BC15" s="506"/>
      <c r="BD15" s="507"/>
    </row>
    <row r="16" spans="1:57" ht="39.950000000000003" customHeight="1" x14ac:dyDescent="0.15">
      <c r="A16" s="424"/>
      <c r="B16" s="488">
        <f t="shared" si="1"/>
        <v>5</v>
      </c>
      <c r="C16" s="489"/>
      <c r="D16" s="490"/>
      <c r="E16" s="491"/>
      <c r="F16" s="492"/>
      <c r="G16" s="493"/>
      <c r="H16" s="494"/>
      <c r="I16" s="494"/>
      <c r="J16" s="494"/>
      <c r="K16" s="495"/>
      <c r="L16" s="491"/>
      <c r="M16" s="496"/>
      <c r="N16" s="496"/>
      <c r="O16" s="497"/>
      <c r="P16" s="498"/>
      <c r="Q16" s="499"/>
      <c r="R16" s="499"/>
      <c r="S16" s="499"/>
      <c r="T16" s="499"/>
      <c r="U16" s="499"/>
      <c r="V16" s="500"/>
      <c r="W16" s="498"/>
      <c r="X16" s="499"/>
      <c r="Y16" s="499"/>
      <c r="Z16" s="499"/>
      <c r="AA16" s="499"/>
      <c r="AB16" s="499"/>
      <c r="AC16" s="500"/>
      <c r="AD16" s="498"/>
      <c r="AE16" s="499"/>
      <c r="AF16" s="499"/>
      <c r="AG16" s="499"/>
      <c r="AH16" s="499"/>
      <c r="AI16" s="499"/>
      <c r="AJ16" s="500"/>
      <c r="AK16" s="498"/>
      <c r="AL16" s="499"/>
      <c r="AM16" s="499"/>
      <c r="AN16" s="499"/>
      <c r="AO16" s="499"/>
      <c r="AP16" s="499"/>
      <c r="AQ16" s="500"/>
      <c r="AR16" s="498"/>
      <c r="AS16" s="499"/>
      <c r="AT16" s="500"/>
      <c r="AU16" s="501"/>
      <c r="AV16" s="502"/>
      <c r="AW16" s="503"/>
      <c r="AX16" s="504"/>
      <c r="AY16" s="505"/>
      <c r="AZ16" s="506"/>
      <c r="BA16" s="506"/>
      <c r="BB16" s="506"/>
      <c r="BC16" s="506"/>
      <c r="BD16" s="507"/>
    </row>
    <row r="17" spans="1:56" ht="39.950000000000003" customHeight="1" x14ac:dyDescent="0.15">
      <c r="A17" s="424"/>
      <c r="B17" s="488">
        <f t="shared" si="1"/>
        <v>6</v>
      </c>
      <c r="C17" s="489"/>
      <c r="D17" s="490"/>
      <c r="E17" s="491"/>
      <c r="F17" s="492"/>
      <c r="G17" s="493"/>
      <c r="H17" s="494"/>
      <c r="I17" s="494"/>
      <c r="J17" s="494"/>
      <c r="K17" s="495"/>
      <c r="L17" s="491"/>
      <c r="M17" s="496"/>
      <c r="N17" s="496"/>
      <c r="O17" s="497"/>
      <c r="P17" s="498"/>
      <c r="Q17" s="499"/>
      <c r="R17" s="499"/>
      <c r="S17" s="499"/>
      <c r="T17" s="499"/>
      <c r="U17" s="499"/>
      <c r="V17" s="500"/>
      <c r="W17" s="498"/>
      <c r="X17" s="499"/>
      <c r="Y17" s="499"/>
      <c r="Z17" s="499"/>
      <c r="AA17" s="499"/>
      <c r="AB17" s="499"/>
      <c r="AC17" s="500"/>
      <c r="AD17" s="498"/>
      <c r="AE17" s="499"/>
      <c r="AF17" s="499"/>
      <c r="AG17" s="499"/>
      <c r="AH17" s="499"/>
      <c r="AI17" s="499"/>
      <c r="AJ17" s="500"/>
      <c r="AK17" s="498"/>
      <c r="AL17" s="499"/>
      <c r="AM17" s="499"/>
      <c r="AN17" s="499"/>
      <c r="AO17" s="499"/>
      <c r="AP17" s="499"/>
      <c r="AQ17" s="500"/>
      <c r="AR17" s="498"/>
      <c r="AS17" s="499"/>
      <c r="AT17" s="500"/>
      <c r="AU17" s="501"/>
      <c r="AV17" s="502"/>
      <c r="AW17" s="503"/>
      <c r="AX17" s="504"/>
      <c r="AY17" s="505"/>
      <c r="AZ17" s="506"/>
      <c r="BA17" s="506"/>
      <c r="BB17" s="506"/>
      <c r="BC17" s="506"/>
      <c r="BD17" s="507"/>
    </row>
    <row r="18" spans="1:56" ht="39.950000000000003" customHeight="1" x14ac:dyDescent="0.15">
      <c r="A18" s="424"/>
      <c r="B18" s="488">
        <f t="shared" si="1"/>
        <v>7</v>
      </c>
      <c r="C18" s="489"/>
      <c r="D18" s="490"/>
      <c r="E18" s="491"/>
      <c r="F18" s="492"/>
      <c r="G18" s="493"/>
      <c r="H18" s="494"/>
      <c r="I18" s="494"/>
      <c r="J18" s="494"/>
      <c r="K18" s="495"/>
      <c r="L18" s="491"/>
      <c r="M18" s="496"/>
      <c r="N18" s="496"/>
      <c r="O18" s="497"/>
      <c r="P18" s="498"/>
      <c r="Q18" s="499"/>
      <c r="R18" s="499"/>
      <c r="S18" s="499"/>
      <c r="T18" s="499"/>
      <c r="U18" s="499"/>
      <c r="V18" s="500"/>
      <c r="W18" s="498"/>
      <c r="X18" s="499"/>
      <c r="Y18" s="499"/>
      <c r="Z18" s="499"/>
      <c r="AA18" s="499"/>
      <c r="AB18" s="499"/>
      <c r="AC18" s="500"/>
      <c r="AD18" s="498"/>
      <c r="AE18" s="499"/>
      <c r="AF18" s="499"/>
      <c r="AG18" s="499"/>
      <c r="AH18" s="499"/>
      <c r="AI18" s="499"/>
      <c r="AJ18" s="500"/>
      <c r="AK18" s="498"/>
      <c r="AL18" s="499"/>
      <c r="AM18" s="499"/>
      <c r="AN18" s="499"/>
      <c r="AO18" s="499"/>
      <c r="AP18" s="499"/>
      <c r="AQ18" s="500"/>
      <c r="AR18" s="498"/>
      <c r="AS18" s="499"/>
      <c r="AT18" s="500"/>
      <c r="AU18" s="501"/>
      <c r="AV18" s="502"/>
      <c r="AW18" s="503"/>
      <c r="AX18" s="504"/>
      <c r="AY18" s="505"/>
      <c r="AZ18" s="506"/>
      <c r="BA18" s="506"/>
      <c r="BB18" s="506"/>
      <c r="BC18" s="506"/>
      <c r="BD18" s="507"/>
    </row>
    <row r="19" spans="1:56" ht="39.950000000000003" customHeight="1" x14ac:dyDescent="0.15">
      <c r="A19" s="424"/>
      <c r="B19" s="488">
        <f t="shared" si="1"/>
        <v>8</v>
      </c>
      <c r="C19" s="489"/>
      <c r="D19" s="490"/>
      <c r="E19" s="491"/>
      <c r="F19" s="492"/>
      <c r="G19" s="493"/>
      <c r="H19" s="494"/>
      <c r="I19" s="494"/>
      <c r="J19" s="494"/>
      <c r="K19" s="495"/>
      <c r="L19" s="491"/>
      <c r="M19" s="496"/>
      <c r="N19" s="496"/>
      <c r="O19" s="497"/>
      <c r="P19" s="498"/>
      <c r="Q19" s="499"/>
      <c r="R19" s="499"/>
      <c r="S19" s="499"/>
      <c r="T19" s="499"/>
      <c r="U19" s="499"/>
      <c r="V19" s="500"/>
      <c r="W19" s="498"/>
      <c r="X19" s="499"/>
      <c r="Y19" s="499"/>
      <c r="Z19" s="499"/>
      <c r="AA19" s="499"/>
      <c r="AB19" s="499"/>
      <c r="AC19" s="500"/>
      <c r="AD19" s="498"/>
      <c r="AE19" s="499"/>
      <c r="AF19" s="499"/>
      <c r="AG19" s="499"/>
      <c r="AH19" s="499"/>
      <c r="AI19" s="499"/>
      <c r="AJ19" s="500"/>
      <c r="AK19" s="498"/>
      <c r="AL19" s="499"/>
      <c r="AM19" s="499"/>
      <c r="AN19" s="499"/>
      <c r="AO19" s="499"/>
      <c r="AP19" s="499"/>
      <c r="AQ19" s="500"/>
      <c r="AR19" s="498"/>
      <c r="AS19" s="499"/>
      <c r="AT19" s="500"/>
      <c r="AU19" s="501"/>
      <c r="AV19" s="502"/>
      <c r="AW19" s="503"/>
      <c r="AX19" s="504"/>
      <c r="AY19" s="505"/>
      <c r="AZ19" s="506"/>
      <c r="BA19" s="506"/>
      <c r="BB19" s="506"/>
      <c r="BC19" s="506"/>
      <c r="BD19" s="507"/>
    </row>
    <row r="20" spans="1:56" ht="39.950000000000003" customHeight="1" x14ac:dyDescent="0.15">
      <c r="A20" s="424"/>
      <c r="B20" s="488">
        <f t="shared" si="1"/>
        <v>9</v>
      </c>
      <c r="C20" s="489"/>
      <c r="D20" s="490"/>
      <c r="E20" s="491"/>
      <c r="F20" s="492"/>
      <c r="G20" s="493"/>
      <c r="H20" s="494"/>
      <c r="I20" s="494"/>
      <c r="J20" s="494"/>
      <c r="K20" s="495"/>
      <c r="L20" s="491"/>
      <c r="M20" s="496"/>
      <c r="N20" s="496"/>
      <c r="O20" s="497"/>
      <c r="P20" s="498"/>
      <c r="Q20" s="499"/>
      <c r="R20" s="499"/>
      <c r="S20" s="499"/>
      <c r="T20" s="499"/>
      <c r="U20" s="499"/>
      <c r="V20" s="500"/>
      <c r="W20" s="498"/>
      <c r="X20" s="499"/>
      <c r="Y20" s="499"/>
      <c r="Z20" s="499"/>
      <c r="AA20" s="499"/>
      <c r="AB20" s="499"/>
      <c r="AC20" s="500"/>
      <c r="AD20" s="498"/>
      <c r="AE20" s="499"/>
      <c r="AF20" s="499"/>
      <c r="AG20" s="499"/>
      <c r="AH20" s="499"/>
      <c r="AI20" s="499"/>
      <c r="AJ20" s="500"/>
      <c r="AK20" s="498"/>
      <c r="AL20" s="499"/>
      <c r="AM20" s="499"/>
      <c r="AN20" s="499"/>
      <c r="AO20" s="499"/>
      <c r="AP20" s="499"/>
      <c r="AQ20" s="500"/>
      <c r="AR20" s="498"/>
      <c r="AS20" s="499"/>
      <c r="AT20" s="500"/>
      <c r="AU20" s="501"/>
      <c r="AV20" s="502"/>
      <c r="AW20" s="503"/>
      <c r="AX20" s="504"/>
      <c r="AY20" s="505"/>
      <c r="AZ20" s="506"/>
      <c r="BA20" s="506"/>
      <c r="BB20" s="506"/>
      <c r="BC20" s="506"/>
      <c r="BD20" s="507"/>
    </row>
    <row r="21" spans="1:56" ht="39.950000000000003" customHeight="1" x14ac:dyDescent="0.15">
      <c r="A21" s="424"/>
      <c r="B21" s="488">
        <f t="shared" si="1"/>
        <v>10</v>
      </c>
      <c r="C21" s="489"/>
      <c r="D21" s="490"/>
      <c r="E21" s="491"/>
      <c r="F21" s="492"/>
      <c r="G21" s="493"/>
      <c r="H21" s="494"/>
      <c r="I21" s="494"/>
      <c r="J21" s="494"/>
      <c r="K21" s="495"/>
      <c r="L21" s="491"/>
      <c r="M21" s="496"/>
      <c r="N21" s="496"/>
      <c r="O21" s="497"/>
      <c r="P21" s="498"/>
      <c r="Q21" s="499"/>
      <c r="R21" s="499"/>
      <c r="S21" s="499"/>
      <c r="T21" s="499"/>
      <c r="U21" s="499"/>
      <c r="V21" s="500"/>
      <c r="W21" s="498"/>
      <c r="X21" s="499"/>
      <c r="Y21" s="499"/>
      <c r="Z21" s="499"/>
      <c r="AA21" s="499"/>
      <c r="AB21" s="499"/>
      <c r="AC21" s="500"/>
      <c r="AD21" s="498"/>
      <c r="AE21" s="499"/>
      <c r="AF21" s="499"/>
      <c r="AG21" s="499"/>
      <c r="AH21" s="499"/>
      <c r="AI21" s="499"/>
      <c r="AJ21" s="500"/>
      <c r="AK21" s="498"/>
      <c r="AL21" s="499"/>
      <c r="AM21" s="499"/>
      <c r="AN21" s="499"/>
      <c r="AO21" s="499"/>
      <c r="AP21" s="499"/>
      <c r="AQ21" s="500"/>
      <c r="AR21" s="498"/>
      <c r="AS21" s="499"/>
      <c r="AT21" s="500"/>
      <c r="AU21" s="501"/>
      <c r="AV21" s="502"/>
      <c r="AW21" s="503"/>
      <c r="AX21" s="504"/>
      <c r="AY21" s="505"/>
      <c r="AZ21" s="506"/>
      <c r="BA21" s="506"/>
      <c r="BB21" s="506"/>
      <c r="BC21" s="506"/>
      <c r="BD21" s="507"/>
    </row>
    <row r="22" spans="1:56" ht="39.950000000000003" customHeight="1" x14ac:dyDescent="0.15">
      <c r="A22" s="424"/>
      <c r="B22" s="488">
        <f t="shared" si="1"/>
        <v>11</v>
      </c>
      <c r="C22" s="489"/>
      <c r="D22" s="490"/>
      <c r="E22" s="491"/>
      <c r="F22" s="492"/>
      <c r="G22" s="493"/>
      <c r="H22" s="494"/>
      <c r="I22" s="494"/>
      <c r="J22" s="494"/>
      <c r="K22" s="495"/>
      <c r="L22" s="491"/>
      <c r="M22" s="496"/>
      <c r="N22" s="496"/>
      <c r="O22" s="497"/>
      <c r="P22" s="498"/>
      <c r="Q22" s="499"/>
      <c r="R22" s="499"/>
      <c r="S22" s="499"/>
      <c r="T22" s="499"/>
      <c r="U22" s="499"/>
      <c r="V22" s="500"/>
      <c r="W22" s="498"/>
      <c r="X22" s="499"/>
      <c r="Y22" s="499"/>
      <c r="Z22" s="499"/>
      <c r="AA22" s="499"/>
      <c r="AB22" s="499"/>
      <c r="AC22" s="500"/>
      <c r="AD22" s="498"/>
      <c r="AE22" s="499"/>
      <c r="AF22" s="499"/>
      <c r="AG22" s="499"/>
      <c r="AH22" s="499"/>
      <c r="AI22" s="499"/>
      <c r="AJ22" s="500"/>
      <c r="AK22" s="498"/>
      <c r="AL22" s="499"/>
      <c r="AM22" s="499"/>
      <c r="AN22" s="499"/>
      <c r="AO22" s="499"/>
      <c r="AP22" s="499"/>
      <c r="AQ22" s="500"/>
      <c r="AR22" s="498"/>
      <c r="AS22" s="499"/>
      <c r="AT22" s="500"/>
      <c r="AU22" s="501"/>
      <c r="AV22" s="502"/>
      <c r="AW22" s="503"/>
      <c r="AX22" s="504"/>
      <c r="AY22" s="505"/>
      <c r="AZ22" s="506"/>
      <c r="BA22" s="506"/>
      <c r="BB22" s="506"/>
      <c r="BC22" s="506"/>
      <c r="BD22" s="507"/>
    </row>
    <row r="23" spans="1:56" ht="39.950000000000003" customHeight="1" x14ac:dyDescent="0.15">
      <c r="A23" s="424"/>
      <c r="B23" s="488">
        <f t="shared" si="1"/>
        <v>12</v>
      </c>
      <c r="C23" s="489"/>
      <c r="D23" s="490"/>
      <c r="E23" s="491"/>
      <c r="F23" s="492"/>
      <c r="G23" s="493"/>
      <c r="H23" s="494"/>
      <c r="I23" s="494"/>
      <c r="J23" s="494"/>
      <c r="K23" s="495"/>
      <c r="L23" s="491"/>
      <c r="M23" s="496"/>
      <c r="N23" s="496"/>
      <c r="O23" s="497"/>
      <c r="P23" s="498"/>
      <c r="Q23" s="499"/>
      <c r="R23" s="499"/>
      <c r="S23" s="499"/>
      <c r="T23" s="499"/>
      <c r="U23" s="499"/>
      <c r="V23" s="500"/>
      <c r="W23" s="498"/>
      <c r="X23" s="499"/>
      <c r="Y23" s="499"/>
      <c r="Z23" s="499"/>
      <c r="AA23" s="499"/>
      <c r="AB23" s="499"/>
      <c r="AC23" s="500"/>
      <c r="AD23" s="498"/>
      <c r="AE23" s="499"/>
      <c r="AF23" s="499"/>
      <c r="AG23" s="499"/>
      <c r="AH23" s="499"/>
      <c r="AI23" s="499"/>
      <c r="AJ23" s="500"/>
      <c r="AK23" s="498"/>
      <c r="AL23" s="499"/>
      <c r="AM23" s="499"/>
      <c r="AN23" s="499"/>
      <c r="AO23" s="499"/>
      <c r="AP23" s="499"/>
      <c r="AQ23" s="500"/>
      <c r="AR23" s="498"/>
      <c r="AS23" s="499"/>
      <c r="AT23" s="500"/>
      <c r="AU23" s="501"/>
      <c r="AV23" s="502"/>
      <c r="AW23" s="503"/>
      <c r="AX23" s="504"/>
      <c r="AY23" s="505"/>
      <c r="AZ23" s="506"/>
      <c r="BA23" s="506"/>
      <c r="BB23" s="506"/>
      <c r="BC23" s="506"/>
      <c r="BD23" s="507"/>
    </row>
    <row r="24" spans="1:56" ht="39.950000000000003" customHeight="1" x14ac:dyDescent="0.15">
      <c r="A24" s="424"/>
      <c r="B24" s="488">
        <f t="shared" si="1"/>
        <v>13</v>
      </c>
      <c r="C24" s="489"/>
      <c r="D24" s="490"/>
      <c r="E24" s="491"/>
      <c r="F24" s="492"/>
      <c r="G24" s="493"/>
      <c r="H24" s="494"/>
      <c r="I24" s="494"/>
      <c r="J24" s="494"/>
      <c r="K24" s="495"/>
      <c r="L24" s="491"/>
      <c r="M24" s="496"/>
      <c r="N24" s="496"/>
      <c r="O24" s="497"/>
      <c r="P24" s="498"/>
      <c r="Q24" s="499"/>
      <c r="R24" s="499"/>
      <c r="S24" s="499"/>
      <c r="T24" s="499"/>
      <c r="U24" s="499"/>
      <c r="V24" s="500"/>
      <c r="W24" s="498"/>
      <c r="X24" s="499"/>
      <c r="Y24" s="499"/>
      <c r="Z24" s="499"/>
      <c r="AA24" s="499"/>
      <c r="AB24" s="499"/>
      <c r="AC24" s="500"/>
      <c r="AD24" s="498"/>
      <c r="AE24" s="499"/>
      <c r="AF24" s="499"/>
      <c r="AG24" s="499"/>
      <c r="AH24" s="499"/>
      <c r="AI24" s="499"/>
      <c r="AJ24" s="500"/>
      <c r="AK24" s="498"/>
      <c r="AL24" s="499"/>
      <c r="AM24" s="499"/>
      <c r="AN24" s="499"/>
      <c r="AO24" s="499"/>
      <c r="AP24" s="499"/>
      <c r="AQ24" s="500"/>
      <c r="AR24" s="498"/>
      <c r="AS24" s="499"/>
      <c r="AT24" s="500"/>
      <c r="AU24" s="501"/>
      <c r="AV24" s="502"/>
      <c r="AW24" s="503"/>
      <c r="AX24" s="504"/>
      <c r="AY24" s="505"/>
      <c r="AZ24" s="506"/>
      <c r="BA24" s="506"/>
      <c r="BB24" s="506"/>
      <c r="BC24" s="506"/>
      <c r="BD24" s="507"/>
    </row>
    <row r="25" spans="1:56" ht="39.950000000000003" customHeight="1" x14ac:dyDescent="0.15">
      <c r="A25" s="424"/>
      <c r="B25" s="488">
        <f t="shared" si="1"/>
        <v>14</v>
      </c>
      <c r="C25" s="489"/>
      <c r="D25" s="490"/>
      <c r="E25" s="491"/>
      <c r="F25" s="492"/>
      <c r="G25" s="493"/>
      <c r="H25" s="494"/>
      <c r="I25" s="494"/>
      <c r="J25" s="494"/>
      <c r="K25" s="495"/>
      <c r="L25" s="491"/>
      <c r="M25" s="496"/>
      <c r="N25" s="496"/>
      <c r="O25" s="497"/>
      <c r="P25" s="498"/>
      <c r="Q25" s="499"/>
      <c r="R25" s="499"/>
      <c r="S25" s="499"/>
      <c r="T25" s="499"/>
      <c r="U25" s="499"/>
      <c r="V25" s="500"/>
      <c r="W25" s="498"/>
      <c r="X25" s="499"/>
      <c r="Y25" s="499"/>
      <c r="Z25" s="499"/>
      <c r="AA25" s="499"/>
      <c r="AB25" s="499"/>
      <c r="AC25" s="500"/>
      <c r="AD25" s="498"/>
      <c r="AE25" s="499"/>
      <c r="AF25" s="499"/>
      <c r="AG25" s="499"/>
      <c r="AH25" s="499"/>
      <c r="AI25" s="499"/>
      <c r="AJ25" s="500"/>
      <c r="AK25" s="498"/>
      <c r="AL25" s="499"/>
      <c r="AM25" s="499"/>
      <c r="AN25" s="499"/>
      <c r="AO25" s="499"/>
      <c r="AP25" s="499"/>
      <c r="AQ25" s="500"/>
      <c r="AR25" s="498"/>
      <c r="AS25" s="499"/>
      <c r="AT25" s="500"/>
      <c r="AU25" s="501"/>
      <c r="AV25" s="502"/>
      <c r="AW25" s="503"/>
      <c r="AX25" s="504"/>
      <c r="AY25" s="505"/>
      <c r="AZ25" s="506"/>
      <c r="BA25" s="506"/>
      <c r="BB25" s="506"/>
      <c r="BC25" s="506"/>
      <c r="BD25" s="507"/>
    </row>
    <row r="26" spans="1:56" ht="39.950000000000003" customHeight="1" x14ac:dyDescent="0.15">
      <c r="A26" s="424"/>
      <c r="B26" s="488">
        <f t="shared" si="1"/>
        <v>15</v>
      </c>
      <c r="C26" s="489"/>
      <c r="D26" s="490"/>
      <c r="E26" s="491"/>
      <c r="F26" s="492"/>
      <c r="G26" s="493"/>
      <c r="H26" s="494"/>
      <c r="I26" s="494"/>
      <c r="J26" s="494"/>
      <c r="K26" s="495"/>
      <c r="L26" s="491"/>
      <c r="M26" s="496"/>
      <c r="N26" s="496"/>
      <c r="O26" s="497"/>
      <c r="P26" s="498"/>
      <c r="Q26" s="499"/>
      <c r="R26" s="499"/>
      <c r="S26" s="499"/>
      <c r="T26" s="499"/>
      <c r="U26" s="499"/>
      <c r="V26" s="500"/>
      <c r="W26" s="498"/>
      <c r="X26" s="499"/>
      <c r="Y26" s="499"/>
      <c r="Z26" s="499"/>
      <c r="AA26" s="499"/>
      <c r="AB26" s="499"/>
      <c r="AC26" s="500"/>
      <c r="AD26" s="498"/>
      <c r="AE26" s="499"/>
      <c r="AF26" s="499"/>
      <c r="AG26" s="499"/>
      <c r="AH26" s="499"/>
      <c r="AI26" s="499"/>
      <c r="AJ26" s="500"/>
      <c r="AK26" s="498"/>
      <c r="AL26" s="499"/>
      <c r="AM26" s="499"/>
      <c r="AN26" s="499"/>
      <c r="AO26" s="499"/>
      <c r="AP26" s="499"/>
      <c r="AQ26" s="500"/>
      <c r="AR26" s="498"/>
      <c r="AS26" s="499"/>
      <c r="AT26" s="500"/>
      <c r="AU26" s="501"/>
      <c r="AV26" s="502"/>
      <c r="AW26" s="503"/>
      <c r="AX26" s="504"/>
      <c r="AY26" s="505"/>
      <c r="AZ26" s="506"/>
      <c r="BA26" s="506"/>
      <c r="BB26" s="506"/>
      <c r="BC26" s="506"/>
      <c r="BD26" s="507"/>
    </row>
    <row r="27" spans="1:56" ht="39.950000000000003" customHeight="1" x14ac:dyDescent="0.15">
      <c r="A27" s="424"/>
      <c r="B27" s="488">
        <f t="shared" si="1"/>
        <v>16</v>
      </c>
      <c r="C27" s="508"/>
      <c r="D27" s="509"/>
      <c r="E27" s="510"/>
      <c r="F27" s="511"/>
      <c r="G27" s="512"/>
      <c r="H27" s="513"/>
      <c r="I27" s="513"/>
      <c r="J27" s="513"/>
      <c r="K27" s="514"/>
      <c r="L27" s="510"/>
      <c r="M27" s="515"/>
      <c r="N27" s="515"/>
      <c r="O27" s="516"/>
      <c r="P27" s="498"/>
      <c r="Q27" s="499"/>
      <c r="R27" s="499"/>
      <c r="S27" s="499"/>
      <c r="T27" s="499"/>
      <c r="U27" s="499"/>
      <c r="V27" s="500"/>
      <c r="W27" s="498"/>
      <c r="X27" s="499"/>
      <c r="Y27" s="499"/>
      <c r="Z27" s="499"/>
      <c r="AA27" s="499"/>
      <c r="AB27" s="499"/>
      <c r="AC27" s="500"/>
      <c r="AD27" s="498"/>
      <c r="AE27" s="499"/>
      <c r="AF27" s="499"/>
      <c r="AG27" s="499"/>
      <c r="AH27" s="499"/>
      <c r="AI27" s="499"/>
      <c r="AJ27" s="500"/>
      <c r="AK27" s="498"/>
      <c r="AL27" s="499"/>
      <c r="AM27" s="499"/>
      <c r="AN27" s="499"/>
      <c r="AO27" s="499"/>
      <c r="AP27" s="499"/>
      <c r="AQ27" s="500"/>
      <c r="AR27" s="498"/>
      <c r="AS27" s="499"/>
      <c r="AT27" s="500"/>
      <c r="AU27" s="517"/>
      <c r="AV27" s="518"/>
      <c r="AW27" s="519"/>
      <c r="AX27" s="520"/>
      <c r="AY27" s="521"/>
      <c r="AZ27" s="522"/>
      <c r="BA27" s="522"/>
      <c r="BB27" s="522"/>
      <c r="BC27" s="522"/>
      <c r="BD27" s="523"/>
    </row>
    <row r="28" spans="1:56" ht="39.950000000000003" customHeight="1" x14ac:dyDescent="0.15">
      <c r="A28" s="424"/>
      <c r="B28" s="488">
        <f t="shared" si="1"/>
        <v>17</v>
      </c>
      <c r="C28" s="508"/>
      <c r="D28" s="509"/>
      <c r="E28" s="510"/>
      <c r="F28" s="511"/>
      <c r="G28" s="512"/>
      <c r="H28" s="513"/>
      <c r="I28" s="513"/>
      <c r="J28" s="513"/>
      <c r="K28" s="514"/>
      <c r="L28" s="510"/>
      <c r="M28" s="515"/>
      <c r="N28" s="515"/>
      <c r="O28" s="516"/>
      <c r="P28" s="498"/>
      <c r="Q28" s="499"/>
      <c r="R28" s="499"/>
      <c r="S28" s="499"/>
      <c r="T28" s="499"/>
      <c r="U28" s="499"/>
      <c r="V28" s="500"/>
      <c r="W28" s="498"/>
      <c r="X28" s="499"/>
      <c r="Y28" s="499"/>
      <c r="Z28" s="499"/>
      <c r="AA28" s="499"/>
      <c r="AB28" s="499"/>
      <c r="AC28" s="500"/>
      <c r="AD28" s="498"/>
      <c r="AE28" s="499"/>
      <c r="AF28" s="499"/>
      <c r="AG28" s="499"/>
      <c r="AH28" s="499"/>
      <c r="AI28" s="499"/>
      <c r="AJ28" s="500"/>
      <c r="AK28" s="498"/>
      <c r="AL28" s="499"/>
      <c r="AM28" s="499"/>
      <c r="AN28" s="499"/>
      <c r="AO28" s="499"/>
      <c r="AP28" s="499"/>
      <c r="AQ28" s="500"/>
      <c r="AR28" s="498"/>
      <c r="AS28" s="499"/>
      <c r="AT28" s="500"/>
      <c r="AU28" s="517"/>
      <c r="AV28" s="518"/>
      <c r="AW28" s="519"/>
      <c r="AX28" s="520"/>
      <c r="AY28" s="521"/>
      <c r="AZ28" s="522"/>
      <c r="BA28" s="522"/>
      <c r="BB28" s="522"/>
      <c r="BC28" s="522"/>
      <c r="BD28" s="523"/>
    </row>
    <row r="29" spans="1:56" ht="39.950000000000003" customHeight="1" x14ac:dyDescent="0.15">
      <c r="A29" s="424"/>
      <c r="B29" s="488">
        <f t="shared" si="1"/>
        <v>18</v>
      </c>
      <c r="C29" s="508"/>
      <c r="D29" s="509"/>
      <c r="E29" s="510"/>
      <c r="F29" s="511"/>
      <c r="G29" s="512"/>
      <c r="H29" s="513"/>
      <c r="I29" s="513"/>
      <c r="J29" s="513"/>
      <c r="K29" s="514"/>
      <c r="L29" s="510"/>
      <c r="M29" s="515"/>
      <c r="N29" s="515"/>
      <c r="O29" s="516"/>
      <c r="P29" s="498"/>
      <c r="Q29" s="499"/>
      <c r="R29" s="499"/>
      <c r="S29" s="499"/>
      <c r="T29" s="499"/>
      <c r="U29" s="499"/>
      <c r="V29" s="500"/>
      <c r="W29" s="498"/>
      <c r="X29" s="499"/>
      <c r="Y29" s="499"/>
      <c r="Z29" s="499"/>
      <c r="AA29" s="499"/>
      <c r="AB29" s="499"/>
      <c r="AC29" s="500"/>
      <c r="AD29" s="498"/>
      <c r="AE29" s="499"/>
      <c r="AF29" s="499"/>
      <c r="AG29" s="499"/>
      <c r="AH29" s="499"/>
      <c r="AI29" s="499"/>
      <c r="AJ29" s="500"/>
      <c r="AK29" s="498"/>
      <c r="AL29" s="499"/>
      <c r="AM29" s="499"/>
      <c r="AN29" s="499"/>
      <c r="AO29" s="499"/>
      <c r="AP29" s="499"/>
      <c r="AQ29" s="500"/>
      <c r="AR29" s="498"/>
      <c r="AS29" s="499"/>
      <c r="AT29" s="500"/>
      <c r="AU29" s="517"/>
      <c r="AV29" s="518"/>
      <c r="AW29" s="519"/>
      <c r="AX29" s="520"/>
      <c r="AY29" s="521"/>
      <c r="AZ29" s="522"/>
      <c r="BA29" s="522"/>
      <c r="BB29" s="522"/>
      <c r="BC29" s="522"/>
      <c r="BD29" s="523"/>
    </row>
    <row r="30" spans="1:56" ht="39.950000000000003" customHeight="1" x14ac:dyDescent="0.15">
      <c r="A30" s="424"/>
      <c r="B30" s="488">
        <f t="shared" si="1"/>
        <v>19</v>
      </c>
      <c r="C30" s="508"/>
      <c r="D30" s="509"/>
      <c r="E30" s="510"/>
      <c r="F30" s="511"/>
      <c r="G30" s="512"/>
      <c r="H30" s="513"/>
      <c r="I30" s="513"/>
      <c r="J30" s="513"/>
      <c r="K30" s="514"/>
      <c r="L30" s="510"/>
      <c r="M30" s="515"/>
      <c r="N30" s="515"/>
      <c r="O30" s="516"/>
      <c r="P30" s="498"/>
      <c r="Q30" s="499"/>
      <c r="R30" s="499"/>
      <c r="S30" s="499"/>
      <c r="T30" s="499"/>
      <c r="U30" s="499"/>
      <c r="V30" s="500"/>
      <c r="W30" s="498"/>
      <c r="X30" s="499"/>
      <c r="Y30" s="499"/>
      <c r="Z30" s="499"/>
      <c r="AA30" s="499"/>
      <c r="AB30" s="499"/>
      <c r="AC30" s="500"/>
      <c r="AD30" s="498"/>
      <c r="AE30" s="499"/>
      <c r="AF30" s="499"/>
      <c r="AG30" s="499"/>
      <c r="AH30" s="499"/>
      <c r="AI30" s="499"/>
      <c r="AJ30" s="500"/>
      <c r="AK30" s="498"/>
      <c r="AL30" s="499"/>
      <c r="AM30" s="499"/>
      <c r="AN30" s="499"/>
      <c r="AO30" s="499"/>
      <c r="AP30" s="499"/>
      <c r="AQ30" s="500"/>
      <c r="AR30" s="498"/>
      <c r="AS30" s="499"/>
      <c r="AT30" s="500"/>
      <c r="AU30" s="517"/>
      <c r="AV30" s="518"/>
      <c r="AW30" s="519"/>
      <c r="AX30" s="520"/>
      <c r="AY30" s="521"/>
      <c r="AZ30" s="522"/>
      <c r="BA30" s="522"/>
      <c r="BB30" s="522"/>
      <c r="BC30" s="522"/>
      <c r="BD30" s="523"/>
    </row>
    <row r="31" spans="1:56" ht="39.950000000000003" customHeight="1" x14ac:dyDescent="0.15">
      <c r="A31" s="424"/>
      <c r="B31" s="488">
        <f t="shared" si="1"/>
        <v>20</v>
      </c>
      <c r="C31" s="508"/>
      <c r="D31" s="509"/>
      <c r="E31" s="510"/>
      <c r="F31" s="511"/>
      <c r="G31" s="512"/>
      <c r="H31" s="513"/>
      <c r="I31" s="513"/>
      <c r="J31" s="513"/>
      <c r="K31" s="514"/>
      <c r="L31" s="510"/>
      <c r="M31" s="515"/>
      <c r="N31" s="515"/>
      <c r="O31" s="516"/>
      <c r="P31" s="498"/>
      <c r="Q31" s="499"/>
      <c r="R31" s="499"/>
      <c r="S31" s="499"/>
      <c r="T31" s="499"/>
      <c r="U31" s="499"/>
      <c r="V31" s="500"/>
      <c r="W31" s="498"/>
      <c r="X31" s="499"/>
      <c r="Y31" s="499"/>
      <c r="Z31" s="499"/>
      <c r="AA31" s="499"/>
      <c r="AB31" s="499"/>
      <c r="AC31" s="500"/>
      <c r="AD31" s="498"/>
      <c r="AE31" s="499"/>
      <c r="AF31" s="499"/>
      <c r="AG31" s="499"/>
      <c r="AH31" s="499"/>
      <c r="AI31" s="499"/>
      <c r="AJ31" s="500"/>
      <c r="AK31" s="498"/>
      <c r="AL31" s="499"/>
      <c r="AM31" s="499"/>
      <c r="AN31" s="499"/>
      <c r="AO31" s="499"/>
      <c r="AP31" s="499"/>
      <c r="AQ31" s="500"/>
      <c r="AR31" s="498"/>
      <c r="AS31" s="499"/>
      <c r="AT31" s="500"/>
      <c r="AU31" s="517"/>
      <c r="AV31" s="518"/>
      <c r="AW31" s="519"/>
      <c r="AX31" s="520"/>
      <c r="AY31" s="521"/>
      <c r="AZ31" s="522"/>
      <c r="BA31" s="522"/>
      <c r="BB31" s="522"/>
      <c r="BC31" s="522"/>
      <c r="BD31" s="523"/>
    </row>
    <row r="32" spans="1:56" ht="39.950000000000003" customHeight="1" x14ac:dyDescent="0.15">
      <c r="A32" s="424"/>
      <c r="B32" s="488">
        <f t="shared" si="1"/>
        <v>21</v>
      </c>
      <c r="C32" s="508"/>
      <c r="D32" s="509"/>
      <c r="E32" s="510"/>
      <c r="F32" s="511"/>
      <c r="G32" s="512"/>
      <c r="H32" s="513"/>
      <c r="I32" s="513"/>
      <c r="J32" s="513"/>
      <c r="K32" s="514"/>
      <c r="L32" s="510"/>
      <c r="M32" s="515"/>
      <c r="N32" s="515"/>
      <c r="O32" s="516"/>
      <c r="P32" s="498"/>
      <c r="Q32" s="499"/>
      <c r="R32" s="499"/>
      <c r="S32" s="499"/>
      <c r="T32" s="499"/>
      <c r="U32" s="499"/>
      <c r="V32" s="500"/>
      <c r="W32" s="498"/>
      <c r="X32" s="499"/>
      <c r="Y32" s="499"/>
      <c r="Z32" s="499"/>
      <c r="AA32" s="499"/>
      <c r="AB32" s="499"/>
      <c r="AC32" s="500"/>
      <c r="AD32" s="498"/>
      <c r="AE32" s="499"/>
      <c r="AF32" s="499"/>
      <c r="AG32" s="499"/>
      <c r="AH32" s="499"/>
      <c r="AI32" s="499"/>
      <c r="AJ32" s="500"/>
      <c r="AK32" s="498"/>
      <c r="AL32" s="499"/>
      <c r="AM32" s="499"/>
      <c r="AN32" s="499"/>
      <c r="AO32" s="499"/>
      <c r="AP32" s="499"/>
      <c r="AQ32" s="500"/>
      <c r="AR32" s="498"/>
      <c r="AS32" s="499"/>
      <c r="AT32" s="500"/>
      <c r="AU32" s="517"/>
      <c r="AV32" s="518"/>
      <c r="AW32" s="519"/>
      <c r="AX32" s="520"/>
      <c r="AY32" s="521"/>
      <c r="AZ32" s="522"/>
      <c r="BA32" s="522"/>
      <c r="BB32" s="522"/>
      <c r="BC32" s="522"/>
      <c r="BD32" s="523"/>
    </row>
    <row r="33" spans="1:58" ht="39.950000000000003" customHeight="1" x14ac:dyDescent="0.15">
      <c r="A33" s="424"/>
      <c r="B33" s="488">
        <f t="shared" si="1"/>
        <v>22</v>
      </c>
      <c r="C33" s="508"/>
      <c r="D33" s="509"/>
      <c r="E33" s="510"/>
      <c r="F33" s="511"/>
      <c r="G33" s="512"/>
      <c r="H33" s="513"/>
      <c r="I33" s="513"/>
      <c r="J33" s="513"/>
      <c r="K33" s="514"/>
      <c r="L33" s="510"/>
      <c r="M33" s="515"/>
      <c r="N33" s="515"/>
      <c r="O33" s="516"/>
      <c r="P33" s="498"/>
      <c r="Q33" s="499"/>
      <c r="R33" s="499"/>
      <c r="S33" s="499"/>
      <c r="T33" s="499"/>
      <c r="U33" s="499"/>
      <c r="V33" s="500"/>
      <c r="W33" s="498"/>
      <c r="X33" s="499"/>
      <c r="Y33" s="499"/>
      <c r="Z33" s="499"/>
      <c r="AA33" s="499"/>
      <c r="AB33" s="499"/>
      <c r="AC33" s="500"/>
      <c r="AD33" s="498"/>
      <c r="AE33" s="499"/>
      <c r="AF33" s="499"/>
      <c r="AG33" s="499"/>
      <c r="AH33" s="499"/>
      <c r="AI33" s="499"/>
      <c r="AJ33" s="500"/>
      <c r="AK33" s="498"/>
      <c r="AL33" s="499"/>
      <c r="AM33" s="499"/>
      <c r="AN33" s="499"/>
      <c r="AO33" s="499"/>
      <c r="AP33" s="499"/>
      <c r="AQ33" s="500"/>
      <c r="AR33" s="498"/>
      <c r="AS33" s="499"/>
      <c r="AT33" s="500"/>
      <c r="AU33" s="517"/>
      <c r="AV33" s="518"/>
      <c r="AW33" s="519"/>
      <c r="AX33" s="520"/>
      <c r="AY33" s="521"/>
      <c r="AZ33" s="522"/>
      <c r="BA33" s="522"/>
      <c r="BB33" s="522"/>
      <c r="BC33" s="522"/>
      <c r="BD33" s="523"/>
    </row>
    <row r="34" spans="1:58" ht="39.950000000000003" customHeight="1" x14ac:dyDescent="0.15">
      <c r="A34" s="424"/>
      <c r="B34" s="488">
        <f t="shared" si="1"/>
        <v>23</v>
      </c>
      <c r="C34" s="508"/>
      <c r="D34" s="509"/>
      <c r="E34" s="510"/>
      <c r="F34" s="511"/>
      <c r="G34" s="512"/>
      <c r="H34" s="513"/>
      <c r="I34" s="513"/>
      <c r="J34" s="513"/>
      <c r="K34" s="514"/>
      <c r="L34" s="510"/>
      <c r="M34" s="515"/>
      <c r="N34" s="515"/>
      <c r="O34" s="516"/>
      <c r="P34" s="498"/>
      <c r="Q34" s="499"/>
      <c r="R34" s="499"/>
      <c r="S34" s="499"/>
      <c r="T34" s="499"/>
      <c r="U34" s="499"/>
      <c r="V34" s="500"/>
      <c r="W34" s="498"/>
      <c r="X34" s="499"/>
      <c r="Y34" s="499"/>
      <c r="Z34" s="499"/>
      <c r="AA34" s="499"/>
      <c r="AB34" s="499"/>
      <c r="AC34" s="500"/>
      <c r="AD34" s="498"/>
      <c r="AE34" s="499"/>
      <c r="AF34" s="499"/>
      <c r="AG34" s="499"/>
      <c r="AH34" s="499"/>
      <c r="AI34" s="499"/>
      <c r="AJ34" s="500"/>
      <c r="AK34" s="498"/>
      <c r="AL34" s="499"/>
      <c r="AM34" s="499"/>
      <c r="AN34" s="499"/>
      <c r="AO34" s="499"/>
      <c r="AP34" s="499"/>
      <c r="AQ34" s="500"/>
      <c r="AR34" s="498"/>
      <c r="AS34" s="499"/>
      <c r="AT34" s="500"/>
      <c r="AU34" s="517"/>
      <c r="AV34" s="518"/>
      <c r="AW34" s="519"/>
      <c r="AX34" s="520"/>
      <c r="AY34" s="521"/>
      <c r="AZ34" s="522"/>
      <c r="BA34" s="522"/>
      <c r="BB34" s="522"/>
      <c r="BC34" s="522"/>
      <c r="BD34" s="523"/>
    </row>
    <row r="35" spans="1:58" ht="39.950000000000003" customHeight="1" x14ac:dyDescent="0.15">
      <c r="A35" s="424"/>
      <c r="B35" s="488">
        <f t="shared" si="1"/>
        <v>24</v>
      </c>
      <c r="C35" s="508"/>
      <c r="D35" s="509"/>
      <c r="E35" s="510"/>
      <c r="F35" s="511"/>
      <c r="G35" s="512"/>
      <c r="H35" s="513"/>
      <c r="I35" s="513"/>
      <c r="J35" s="513"/>
      <c r="K35" s="514"/>
      <c r="L35" s="510"/>
      <c r="M35" s="515"/>
      <c r="N35" s="515"/>
      <c r="O35" s="516"/>
      <c r="P35" s="498"/>
      <c r="Q35" s="499"/>
      <c r="R35" s="499"/>
      <c r="S35" s="499"/>
      <c r="T35" s="499"/>
      <c r="U35" s="499"/>
      <c r="V35" s="500"/>
      <c r="W35" s="498"/>
      <c r="X35" s="499"/>
      <c r="Y35" s="499"/>
      <c r="Z35" s="499"/>
      <c r="AA35" s="499"/>
      <c r="AB35" s="499"/>
      <c r="AC35" s="500"/>
      <c r="AD35" s="498"/>
      <c r="AE35" s="499"/>
      <c r="AF35" s="499"/>
      <c r="AG35" s="499"/>
      <c r="AH35" s="499"/>
      <c r="AI35" s="499"/>
      <c r="AJ35" s="500"/>
      <c r="AK35" s="498"/>
      <c r="AL35" s="499"/>
      <c r="AM35" s="499"/>
      <c r="AN35" s="499"/>
      <c r="AO35" s="499"/>
      <c r="AP35" s="499"/>
      <c r="AQ35" s="500"/>
      <c r="AR35" s="498"/>
      <c r="AS35" s="499"/>
      <c r="AT35" s="500"/>
      <c r="AU35" s="517"/>
      <c r="AV35" s="518"/>
      <c r="AW35" s="519"/>
      <c r="AX35" s="520"/>
      <c r="AY35" s="521"/>
      <c r="AZ35" s="522"/>
      <c r="BA35" s="522"/>
      <c r="BB35" s="522"/>
      <c r="BC35" s="522"/>
      <c r="BD35" s="523"/>
    </row>
    <row r="36" spans="1:58" ht="39.950000000000003" customHeight="1" x14ac:dyDescent="0.15">
      <c r="A36" s="424"/>
      <c r="B36" s="488">
        <f t="shared" si="1"/>
        <v>25</v>
      </c>
      <c r="C36" s="508"/>
      <c r="D36" s="509"/>
      <c r="E36" s="510"/>
      <c r="F36" s="511"/>
      <c r="G36" s="512"/>
      <c r="H36" s="513"/>
      <c r="I36" s="513"/>
      <c r="J36" s="513"/>
      <c r="K36" s="514"/>
      <c r="L36" s="510"/>
      <c r="M36" s="515"/>
      <c r="N36" s="515"/>
      <c r="O36" s="516"/>
      <c r="P36" s="498"/>
      <c r="Q36" s="499"/>
      <c r="R36" s="499"/>
      <c r="S36" s="499"/>
      <c r="T36" s="499"/>
      <c r="U36" s="499"/>
      <c r="V36" s="500"/>
      <c r="W36" s="498"/>
      <c r="X36" s="499"/>
      <c r="Y36" s="499"/>
      <c r="Z36" s="499"/>
      <c r="AA36" s="499"/>
      <c r="AB36" s="499"/>
      <c r="AC36" s="500"/>
      <c r="AD36" s="498"/>
      <c r="AE36" s="499"/>
      <c r="AF36" s="499"/>
      <c r="AG36" s="499"/>
      <c r="AH36" s="499"/>
      <c r="AI36" s="499"/>
      <c r="AJ36" s="500"/>
      <c r="AK36" s="498"/>
      <c r="AL36" s="499"/>
      <c r="AM36" s="499"/>
      <c r="AN36" s="499"/>
      <c r="AO36" s="499"/>
      <c r="AP36" s="499"/>
      <c r="AQ36" s="500"/>
      <c r="AR36" s="498"/>
      <c r="AS36" s="499"/>
      <c r="AT36" s="500"/>
      <c r="AU36" s="517"/>
      <c r="AV36" s="518"/>
      <c r="AW36" s="519"/>
      <c r="AX36" s="520"/>
      <c r="AY36" s="521"/>
      <c r="AZ36" s="522"/>
      <c r="BA36" s="522"/>
      <c r="BB36" s="522"/>
      <c r="BC36" s="522"/>
      <c r="BD36" s="523"/>
    </row>
    <row r="37" spans="1:58" ht="39.950000000000003" customHeight="1" x14ac:dyDescent="0.15">
      <c r="A37" s="424"/>
      <c r="B37" s="488">
        <f t="shared" si="1"/>
        <v>26</v>
      </c>
      <c r="C37" s="489"/>
      <c r="D37" s="490"/>
      <c r="E37" s="491"/>
      <c r="F37" s="492"/>
      <c r="G37" s="493"/>
      <c r="H37" s="494"/>
      <c r="I37" s="494"/>
      <c r="J37" s="494"/>
      <c r="K37" s="495"/>
      <c r="L37" s="491"/>
      <c r="M37" s="496"/>
      <c r="N37" s="496"/>
      <c r="O37" s="497"/>
      <c r="P37" s="498"/>
      <c r="Q37" s="499"/>
      <c r="R37" s="499"/>
      <c r="S37" s="499"/>
      <c r="T37" s="499"/>
      <c r="U37" s="499"/>
      <c r="V37" s="500"/>
      <c r="W37" s="498"/>
      <c r="X37" s="499"/>
      <c r="Y37" s="499"/>
      <c r="Z37" s="499"/>
      <c r="AA37" s="499"/>
      <c r="AB37" s="499"/>
      <c r="AC37" s="500"/>
      <c r="AD37" s="498"/>
      <c r="AE37" s="499"/>
      <c r="AF37" s="499"/>
      <c r="AG37" s="499"/>
      <c r="AH37" s="499"/>
      <c r="AI37" s="499"/>
      <c r="AJ37" s="500"/>
      <c r="AK37" s="498"/>
      <c r="AL37" s="499"/>
      <c r="AM37" s="499"/>
      <c r="AN37" s="499"/>
      <c r="AO37" s="499"/>
      <c r="AP37" s="499"/>
      <c r="AQ37" s="500"/>
      <c r="AR37" s="498"/>
      <c r="AS37" s="499"/>
      <c r="AT37" s="500"/>
      <c r="AU37" s="501"/>
      <c r="AV37" s="502"/>
      <c r="AW37" s="503"/>
      <c r="AX37" s="504"/>
      <c r="AY37" s="505"/>
      <c r="AZ37" s="506"/>
      <c r="BA37" s="506"/>
      <c r="BB37" s="506"/>
      <c r="BC37" s="506"/>
      <c r="BD37" s="507"/>
    </row>
    <row r="38" spans="1:58" ht="39.950000000000003" customHeight="1" thickBot="1" x14ac:dyDescent="0.2">
      <c r="A38" s="424"/>
      <c r="B38" s="524">
        <f>B37+1</f>
        <v>27</v>
      </c>
      <c r="C38" s="525"/>
      <c r="D38" s="526"/>
      <c r="E38" s="527"/>
      <c r="F38" s="528"/>
      <c r="G38" s="529"/>
      <c r="H38" s="530"/>
      <c r="I38" s="530"/>
      <c r="J38" s="530"/>
      <c r="K38" s="531"/>
      <c r="L38" s="527"/>
      <c r="M38" s="532"/>
      <c r="N38" s="532"/>
      <c r="O38" s="533"/>
      <c r="P38" s="534"/>
      <c r="Q38" s="535"/>
      <c r="R38" s="535"/>
      <c r="S38" s="535"/>
      <c r="T38" s="535"/>
      <c r="U38" s="535"/>
      <c r="V38" s="536"/>
      <c r="W38" s="534"/>
      <c r="X38" s="535"/>
      <c r="Y38" s="535"/>
      <c r="Z38" s="535"/>
      <c r="AA38" s="535"/>
      <c r="AB38" s="535"/>
      <c r="AC38" s="536"/>
      <c r="AD38" s="534"/>
      <c r="AE38" s="535"/>
      <c r="AF38" s="535"/>
      <c r="AG38" s="535"/>
      <c r="AH38" s="535"/>
      <c r="AI38" s="535"/>
      <c r="AJ38" s="536"/>
      <c r="AK38" s="534"/>
      <c r="AL38" s="535"/>
      <c r="AM38" s="535"/>
      <c r="AN38" s="535"/>
      <c r="AO38" s="535"/>
      <c r="AP38" s="535"/>
      <c r="AQ38" s="536"/>
      <c r="AR38" s="534"/>
      <c r="AS38" s="535"/>
      <c r="AT38" s="536"/>
      <c r="AU38" s="537"/>
      <c r="AV38" s="538"/>
      <c r="AW38" s="539"/>
      <c r="AX38" s="540"/>
      <c r="AY38" s="541"/>
      <c r="AZ38" s="542"/>
      <c r="BA38" s="542"/>
      <c r="BB38" s="542"/>
      <c r="BC38" s="542"/>
      <c r="BD38" s="543"/>
    </row>
    <row r="39" spans="1:58" ht="20.25" customHeight="1" x14ac:dyDescent="0.15">
      <c r="A39" s="424"/>
      <c r="B39" s="424"/>
      <c r="C39" s="544"/>
      <c r="D39" s="545"/>
      <c r="E39" s="54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547"/>
      <c r="AD39" s="426"/>
      <c r="AE39" s="426"/>
      <c r="AF39" s="426"/>
      <c r="AG39" s="426"/>
      <c r="AH39" s="426"/>
      <c r="AI39" s="426"/>
      <c r="AJ39" s="426"/>
      <c r="AK39" s="426"/>
      <c r="AL39" s="426"/>
      <c r="AM39" s="426"/>
      <c r="AN39" s="426"/>
      <c r="AO39" s="426"/>
      <c r="AP39" s="426"/>
      <c r="AQ39" s="426"/>
      <c r="AR39" s="426"/>
      <c r="AS39" s="426"/>
      <c r="AT39" s="426"/>
      <c r="AU39" s="426"/>
      <c r="AV39" s="424"/>
      <c r="AW39" s="424"/>
      <c r="AX39" s="424"/>
      <c r="AY39" s="424"/>
      <c r="AZ39" s="424"/>
      <c r="BA39" s="424"/>
      <c r="BB39" s="424"/>
      <c r="BC39" s="424"/>
      <c r="BD39" s="424"/>
    </row>
    <row r="40" spans="1:58" ht="20.25" customHeight="1" x14ac:dyDescent="0.15">
      <c r="A40" s="424"/>
      <c r="B40" s="424"/>
      <c r="C40" s="544"/>
      <c r="D40" s="545"/>
      <c r="E40" s="54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547"/>
      <c r="AD40" s="426"/>
      <c r="AE40" s="426"/>
      <c r="AF40" s="426"/>
      <c r="AG40" s="426"/>
      <c r="AH40" s="426"/>
      <c r="AI40" s="426"/>
      <c r="AJ40" s="426"/>
      <c r="AK40" s="426"/>
      <c r="AL40" s="426"/>
      <c r="AM40" s="426"/>
      <c r="AN40" s="426"/>
      <c r="AO40" s="426"/>
      <c r="AP40" s="426"/>
      <c r="AQ40" s="426"/>
      <c r="AR40" s="426"/>
      <c r="AS40" s="426"/>
      <c r="AT40" s="426"/>
      <c r="AU40" s="426"/>
      <c r="AV40" s="424"/>
      <c r="AW40" s="424"/>
      <c r="AX40" s="424"/>
      <c r="AY40" s="424"/>
      <c r="AZ40" s="424"/>
      <c r="BA40" s="424"/>
      <c r="BB40" s="424"/>
      <c r="BC40" s="424"/>
      <c r="BD40" s="424"/>
    </row>
    <row r="41" spans="1:58" s="393" customFormat="1" ht="24.95" customHeight="1" x14ac:dyDescent="0.15">
      <c r="A41" s="548"/>
      <c r="B41" s="548" t="s">
        <v>479</v>
      </c>
      <c r="C41" s="549"/>
      <c r="D41" s="549"/>
      <c r="E41" s="548"/>
      <c r="F41" s="548"/>
      <c r="G41" s="548"/>
      <c r="H41" s="548"/>
      <c r="I41" s="548"/>
      <c r="J41" s="548"/>
      <c r="K41" s="548"/>
      <c r="L41" s="548"/>
      <c r="M41" s="548"/>
      <c r="N41" s="548"/>
      <c r="O41" s="548"/>
      <c r="P41" s="548"/>
      <c r="Q41" s="548"/>
      <c r="R41" s="548"/>
      <c r="S41" s="548"/>
      <c r="T41" s="548"/>
      <c r="U41" s="549"/>
      <c r="V41" s="548"/>
      <c r="W41" s="548"/>
      <c r="X41" s="548"/>
      <c r="Y41" s="548"/>
      <c r="Z41" s="548"/>
      <c r="AA41" s="548"/>
      <c r="AB41" s="548"/>
      <c r="AC41" s="548"/>
      <c r="AD41" s="548"/>
      <c r="AE41" s="548"/>
      <c r="AF41" s="548"/>
      <c r="AG41" s="548"/>
      <c r="AK41" s="550"/>
      <c r="AL41" s="551"/>
      <c r="AM41" s="551"/>
      <c r="AN41" s="548"/>
      <c r="AO41" s="548"/>
      <c r="AP41" s="548"/>
      <c r="AQ41" s="548"/>
      <c r="AR41" s="548"/>
      <c r="AS41" s="548"/>
      <c r="AT41" s="548"/>
      <c r="AU41" s="548"/>
      <c r="AV41" s="548"/>
      <c r="AW41" s="548"/>
      <c r="AX41" s="548"/>
      <c r="AY41" s="548"/>
      <c r="AZ41" s="548"/>
      <c r="BA41" s="548"/>
      <c r="BB41" s="548"/>
      <c r="BC41" s="548"/>
      <c r="BD41" s="548"/>
      <c r="BE41" s="548"/>
      <c r="BF41" s="551"/>
    </row>
    <row r="42" spans="1:58" s="393" customFormat="1" ht="24.95" customHeight="1" x14ac:dyDescent="0.15">
      <c r="A42" s="548"/>
      <c r="B42" s="548" t="s">
        <v>480</v>
      </c>
      <c r="C42" s="549"/>
      <c r="D42" s="549"/>
      <c r="E42" s="548"/>
      <c r="F42" s="548"/>
      <c r="G42" s="548"/>
      <c r="H42" s="548"/>
      <c r="I42" s="548"/>
      <c r="J42" s="548"/>
      <c r="K42" s="548"/>
      <c r="L42" s="548"/>
      <c r="M42" s="548"/>
      <c r="N42" s="548"/>
      <c r="O42" s="548"/>
      <c r="P42" s="548"/>
      <c r="Q42" s="548"/>
      <c r="R42" s="548"/>
      <c r="S42" s="548"/>
      <c r="T42" s="548"/>
      <c r="U42" s="549"/>
      <c r="V42" s="548"/>
      <c r="W42" s="548"/>
      <c r="X42" s="548"/>
      <c r="Y42" s="548"/>
      <c r="Z42" s="548"/>
      <c r="AA42" s="548"/>
      <c r="AB42" s="548"/>
      <c r="AC42" s="548"/>
      <c r="AD42" s="548"/>
      <c r="AE42" s="548"/>
      <c r="AF42" s="548"/>
      <c r="AG42" s="548"/>
      <c r="AK42" s="550"/>
      <c r="AL42" s="551"/>
      <c r="AM42" s="551"/>
      <c r="AN42" s="548"/>
      <c r="AO42" s="548"/>
      <c r="AP42" s="548"/>
      <c r="AQ42" s="548"/>
      <c r="AR42" s="548"/>
      <c r="AS42" s="548"/>
      <c r="AT42" s="548"/>
      <c r="AU42" s="548"/>
      <c r="AV42" s="548"/>
      <c r="AW42" s="548"/>
      <c r="AX42" s="548"/>
      <c r="AY42" s="548"/>
      <c r="AZ42" s="548"/>
      <c r="BA42" s="548"/>
      <c r="BB42" s="548"/>
      <c r="BC42" s="548"/>
      <c r="BD42" s="548"/>
      <c r="BE42" s="548"/>
      <c r="BF42" s="551"/>
    </row>
    <row r="43" spans="1:58" s="393" customFormat="1" ht="24.95" customHeight="1" x14ac:dyDescent="0.15">
      <c r="B43" s="393" t="s">
        <v>481</v>
      </c>
      <c r="C43" s="550"/>
      <c r="D43" s="550"/>
      <c r="E43" s="550"/>
      <c r="F43" s="550"/>
      <c r="G43" s="550"/>
      <c r="H43" s="550"/>
      <c r="I43" s="550"/>
      <c r="J43" s="550"/>
      <c r="K43" s="550"/>
      <c r="L43" s="550"/>
      <c r="M43" s="550"/>
      <c r="N43" s="550"/>
      <c r="O43" s="550"/>
      <c r="P43" s="550"/>
      <c r="Q43" s="550"/>
      <c r="R43" s="550"/>
      <c r="S43" s="550"/>
      <c r="T43" s="550"/>
      <c r="U43" s="551"/>
      <c r="V43" s="551"/>
      <c r="W43" s="550"/>
      <c r="X43" s="550"/>
      <c r="Y43" s="550"/>
      <c r="Z43" s="550"/>
      <c r="AA43" s="550"/>
      <c r="AB43" s="550"/>
      <c r="AC43" s="550"/>
      <c r="AD43" s="550"/>
      <c r="AE43" s="550"/>
      <c r="AF43" s="550"/>
      <c r="AG43" s="550"/>
      <c r="AH43" s="550"/>
      <c r="AI43" s="550"/>
      <c r="AJ43" s="550"/>
      <c r="AK43" s="550"/>
      <c r="AL43" s="551"/>
      <c r="AM43" s="551"/>
      <c r="AN43" s="548"/>
      <c r="AO43" s="548"/>
      <c r="AP43" s="548"/>
      <c r="AQ43" s="548"/>
      <c r="AR43" s="548"/>
      <c r="AS43" s="548"/>
      <c r="AT43" s="548"/>
      <c r="AU43" s="548"/>
      <c r="AV43" s="548"/>
      <c r="AW43" s="548"/>
      <c r="AX43" s="548"/>
      <c r="AY43" s="548"/>
      <c r="AZ43" s="548"/>
      <c r="BA43" s="548"/>
      <c r="BB43" s="548"/>
      <c r="BC43" s="548"/>
      <c r="BD43" s="548"/>
      <c r="BE43" s="548"/>
      <c r="BF43" s="551"/>
    </row>
    <row r="44" spans="1:58" s="393" customFormat="1" ht="24.95" customHeight="1" x14ac:dyDescent="0.15">
      <c r="B44" s="393" t="s">
        <v>482</v>
      </c>
    </row>
    <row r="45" spans="1:58" s="393" customFormat="1" ht="24.95" customHeight="1" x14ac:dyDescent="0.15">
      <c r="B45" s="393" t="s">
        <v>483</v>
      </c>
    </row>
    <row r="46" spans="1:58" s="393" customFormat="1" ht="24.95" customHeight="1" x14ac:dyDescent="0.15">
      <c r="B46" s="393" t="s">
        <v>484</v>
      </c>
    </row>
    <row r="47" spans="1:58" s="393" customFormat="1" ht="24.95" customHeight="1" x14ac:dyDescent="0.15">
      <c r="B47" s="393" t="s">
        <v>485</v>
      </c>
    </row>
    <row r="48" spans="1:58" s="393" customFormat="1" ht="24.95" customHeight="1" x14ac:dyDescent="0.15"/>
    <row r="49" spans="2:8" s="393" customFormat="1" ht="24.95" customHeight="1" x14ac:dyDescent="0.15">
      <c r="C49" s="552" t="s">
        <v>486</v>
      </c>
      <c r="D49" s="553" t="s">
        <v>487</v>
      </c>
      <c r="E49" s="553"/>
      <c r="F49" s="553"/>
      <c r="G49" s="553"/>
      <c r="H49" s="553"/>
    </row>
    <row r="50" spans="2:8" s="393" customFormat="1" ht="24.95" customHeight="1" x14ac:dyDescent="0.15">
      <c r="C50" s="554" t="s">
        <v>488</v>
      </c>
      <c r="D50" s="553" t="s">
        <v>489</v>
      </c>
      <c r="E50" s="553"/>
      <c r="F50" s="553"/>
      <c r="G50" s="553"/>
      <c r="H50" s="553"/>
    </row>
    <row r="51" spans="2:8" s="393" customFormat="1" ht="24.95" customHeight="1" x14ac:dyDescent="0.15">
      <c r="C51" s="554" t="s">
        <v>490</v>
      </c>
      <c r="D51" s="553" t="s">
        <v>491</v>
      </c>
      <c r="E51" s="553"/>
      <c r="F51" s="553"/>
      <c r="G51" s="553"/>
      <c r="H51" s="553"/>
    </row>
    <row r="52" spans="2:8" s="393" customFormat="1" ht="24.95" customHeight="1" x14ac:dyDescent="0.15">
      <c r="C52" s="554" t="s">
        <v>492</v>
      </c>
      <c r="D52" s="553" t="s">
        <v>493</v>
      </c>
      <c r="E52" s="553"/>
      <c r="F52" s="553"/>
      <c r="G52" s="553"/>
      <c r="H52" s="553"/>
    </row>
    <row r="53" spans="2:8" s="393" customFormat="1" ht="24.95" customHeight="1" x14ac:dyDescent="0.15">
      <c r="C53" s="554" t="s">
        <v>494</v>
      </c>
      <c r="D53" s="553" t="s">
        <v>495</v>
      </c>
      <c r="E53" s="553"/>
      <c r="F53" s="553"/>
      <c r="G53" s="553"/>
      <c r="H53" s="553"/>
    </row>
    <row r="54" spans="2:8" s="393" customFormat="1" ht="24.95" customHeight="1" x14ac:dyDescent="0.15"/>
    <row r="55" spans="2:8" s="393" customFormat="1" ht="24.95" customHeight="1" x14ac:dyDescent="0.15">
      <c r="C55" s="393" t="s">
        <v>496</v>
      </c>
    </row>
    <row r="56" spans="2:8" s="393" customFormat="1" ht="24.95" customHeight="1" x14ac:dyDescent="0.15">
      <c r="C56" s="393" t="s">
        <v>497</v>
      </c>
    </row>
    <row r="57" spans="2:8" s="393" customFormat="1" ht="24.95" customHeight="1" x14ac:dyDescent="0.15">
      <c r="C57" s="393" t="s">
        <v>498</v>
      </c>
    </row>
    <row r="58" spans="2:8" s="393" customFormat="1" ht="24.95" customHeight="1" x14ac:dyDescent="0.15"/>
    <row r="59" spans="2:8" s="393" customFormat="1" ht="24.95" customHeight="1" x14ac:dyDescent="0.15">
      <c r="B59" s="393" t="s">
        <v>499</v>
      </c>
    </row>
    <row r="60" spans="2:8" s="393" customFormat="1" ht="24.95" customHeight="1" x14ac:dyDescent="0.15">
      <c r="B60" s="393" t="s">
        <v>500</v>
      </c>
    </row>
    <row r="61" spans="2:8" s="393" customFormat="1" ht="24.95" customHeight="1" x14ac:dyDescent="0.15">
      <c r="B61" s="393" t="s">
        <v>501</v>
      </c>
    </row>
    <row r="62" spans="2:8" s="393" customFormat="1" ht="24.95" customHeight="1" x14ac:dyDescent="0.15">
      <c r="B62" s="393" t="s">
        <v>502</v>
      </c>
    </row>
    <row r="63" spans="2:8" s="393" customFormat="1" ht="24.95" customHeight="1" x14ac:dyDescent="0.15">
      <c r="B63" s="393" t="s">
        <v>503</v>
      </c>
    </row>
    <row r="64" spans="2:8" s="393" customFormat="1" ht="24.95" customHeight="1" x14ac:dyDescent="0.15">
      <c r="B64" s="393" t="s">
        <v>504</v>
      </c>
    </row>
    <row r="65" spans="2:2" s="393" customFormat="1" ht="24.95" customHeight="1" x14ac:dyDescent="0.15">
      <c r="B65" s="393" t="s">
        <v>505</v>
      </c>
    </row>
    <row r="66" spans="2:2" s="393" customFormat="1" ht="24.95" customHeight="1" x14ac:dyDescent="0.15">
      <c r="B66" s="393" t="s">
        <v>506</v>
      </c>
    </row>
    <row r="67" spans="2:2" s="393" customFormat="1" ht="24.95" customHeight="1" x14ac:dyDescent="0.15">
      <c r="B67" s="393" t="s">
        <v>507</v>
      </c>
    </row>
    <row r="68" spans="2:2" s="393" customFormat="1" ht="24.95" customHeight="1" x14ac:dyDescent="0.15">
      <c r="B68" s="393" t="s">
        <v>508</v>
      </c>
    </row>
    <row r="69" spans="2:2" s="393" customFormat="1" ht="24.95" customHeight="1" x14ac:dyDescent="0.15">
      <c r="B69" s="393" t="s">
        <v>509</v>
      </c>
    </row>
    <row r="70" spans="2:2" s="393" customFormat="1" ht="24.95" customHeight="1" x14ac:dyDescent="0.15">
      <c r="B70" s="393" t="s">
        <v>510</v>
      </c>
    </row>
    <row r="71" spans="2:2" s="393" customFormat="1" ht="24.95" customHeight="1" x14ac:dyDescent="0.15">
      <c r="B71" s="555" t="s">
        <v>511</v>
      </c>
    </row>
    <row r="72" spans="2:2" s="393" customFormat="1" ht="24.95" customHeight="1" x14ac:dyDescent="0.15">
      <c r="B72" s="555" t="s">
        <v>512</v>
      </c>
    </row>
    <row r="73" spans="2:2" ht="24.95" customHeight="1" x14ac:dyDescent="0.15">
      <c r="B73" s="393" t="s">
        <v>513</v>
      </c>
    </row>
  </sheetData>
  <mergeCells count="147">
    <mergeCell ref="E37:F37"/>
    <mergeCell ref="C37:D37"/>
    <mergeCell ref="AY37:BD37"/>
    <mergeCell ref="AW37:AX37"/>
    <mergeCell ref="AU37:AV37"/>
    <mergeCell ref="L37:O37"/>
    <mergeCell ref="G37:K37"/>
    <mergeCell ref="D49:H49"/>
    <mergeCell ref="D50:H50"/>
    <mergeCell ref="D51:H51"/>
    <mergeCell ref="D52:H52"/>
    <mergeCell ref="D53:H53"/>
    <mergeCell ref="AW38:AX38"/>
    <mergeCell ref="AY38:BD38"/>
    <mergeCell ref="C38:D38"/>
    <mergeCell ref="E38:F38"/>
    <mergeCell ref="G38:K38"/>
    <mergeCell ref="L38:O38"/>
    <mergeCell ref="AU38:AV38"/>
    <mergeCell ref="AW26:AX26"/>
    <mergeCell ref="AY26:BD26"/>
    <mergeCell ref="C26:D26"/>
    <mergeCell ref="E26:F26"/>
    <mergeCell ref="G26:K26"/>
    <mergeCell ref="L26:O26"/>
    <mergeCell ref="AU26:AV26"/>
    <mergeCell ref="AW24:AX24"/>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2:AX22"/>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0:AX20"/>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18:AX18"/>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6:AX16"/>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4:AX14"/>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U12:AV12"/>
    <mergeCell ref="AW12:AX12"/>
    <mergeCell ref="AY12:BD12"/>
    <mergeCell ref="C13:D13"/>
    <mergeCell ref="E13:F13"/>
    <mergeCell ref="G13:K13"/>
    <mergeCell ref="L13:O13"/>
    <mergeCell ref="AU13:AV13"/>
    <mergeCell ref="AW13:AX13"/>
    <mergeCell ref="AY13:BD13"/>
    <mergeCell ref="AK8:AQ8"/>
    <mergeCell ref="AR8:AT8"/>
    <mergeCell ref="C12:D12"/>
    <mergeCell ref="E12:F12"/>
    <mergeCell ref="G12:K12"/>
    <mergeCell ref="L12:O12"/>
    <mergeCell ref="AZ3:BC3"/>
    <mergeCell ref="AZ4:BC4"/>
    <mergeCell ref="AV5:AW5"/>
    <mergeCell ref="AZ5:BA5"/>
    <mergeCell ref="B7:B11"/>
    <mergeCell ref="C7:D11"/>
    <mergeCell ref="E7:F11"/>
    <mergeCell ref="G7:K11"/>
    <mergeCell ref="L7:O11"/>
    <mergeCell ref="P7:AT7"/>
    <mergeCell ref="AU7:AV11"/>
    <mergeCell ref="AW7:AX11"/>
    <mergeCell ref="AY7:BD11"/>
    <mergeCell ref="P8:V8"/>
    <mergeCell ref="W8:AC8"/>
    <mergeCell ref="AD8:AJ8"/>
    <mergeCell ref="AM1:BA1"/>
    <mergeCell ref="U2:V2"/>
    <mergeCell ref="X2:Y2"/>
    <mergeCell ref="AB2:AC2"/>
    <mergeCell ref="AM2:BA2"/>
  </mergeCells>
  <phoneticPr fontId="2"/>
  <conditionalFormatting sqref="AU12:AX38">
    <cfRule type="expression" dxfId="0" priority="1">
      <formula>INDIRECT(ADDRESS(ROW(),COLUMN()))=TRUNC(INDIRECT(ADDRESS(ROW(),COLUMN())))</formula>
    </cfRule>
  </conditionalFormatting>
  <dataValidations count="4">
    <dataValidation allowBlank="1" showInputMessage="1" sqref="AM1:BA1"/>
    <dataValidation type="list" allowBlank="1" showInputMessage="1" showErrorMessage="1" sqref="AZ4">
      <formula1>"予定,実績,予定・実績"</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ageMargins left="0.70866141732283472" right="0.70866141732283472" top="0.74803149606299213" bottom="0.74803149606299213" header="0.31496062992125984" footer="0.31496062992125984"/>
  <pageSetup paperSize="9" scale="40" fitToHeight="0" orientation="landscape" horizontalDpi="300" verticalDpi="300" r:id="rId1"/>
  <headerFooter>
    <oddFooter>&amp;C&amp;12&amp;A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表紙・目次</vt:lpstr>
      <vt:lpstr>1</vt:lpstr>
      <vt:lpstr>2</vt:lpstr>
      <vt:lpstr>3</vt:lpstr>
      <vt:lpstr>4</vt:lpstr>
      <vt:lpstr>5</vt:lpstr>
      <vt:lpstr>6</vt:lpstr>
      <vt:lpstr>7</vt:lpstr>
      <vt:lpstr>8</vt:lpstr>
      <vt:lpstr>9</vt:lpstr>
      <vt:lpstr>10</vt:lpstr>
      <vt:lpstr>11</vt:lpstr>
      <vt:lpstr>12</vt:lpstr>
      <vt:lpstr>13</vt:lpstr>
      <vt:lpstr>14</vt:lpstr>
      <vt:lpstr>'11'!Print_Area</vt:lpstr>
      <vt:lpstr>'12'!Print_Area</vt:lpstr>
      <vt:lpstr>'13'!Print_Area</vt:lpstr>
      <vt:lpstr>'14'!Print_Area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028401</dc:creator>
  <cp:lastModifiedBy>130231</cp:lastModifiedBy>
  <cp:lastPrinted>2021-06-09T02:07:31Z</cp:lastPrinted>
  <dcterms:created xsi:type="dcterms:W3CDTF">2008-05-22T04:54:47Z</dcterms:created>
  <dcterms:modified xsi:type="dcterms:W3CDTF">2025-06-02T01:49:45Z</dcterms:modified>
</cp:coreProperties>
</file>